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.yurev\Desktop\"/>
    </mc:Choice>
  </mc:AlternateContent>
  <bookViews>
    <workbookView xWindow="-105" yWindow="-105" windowWidth="25815" windowHeight="13905"/>
  </bookViews>
  <sheets>
    <sheet name="спец" sheetId="1" r:id="rId1"/>
    <sheet name="раскладка" sheetId="2" r:id="rId2"/>
  </sheet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8" i="2" l="1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A117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A103" i="2"/>
  <c r="K101" i="2"/>
  <c r="K100" i="2"/>
  <c r="K99" i="2"/>
  <c r="K98" i="2"/>
  <c r="K97" i="2"/>
  <c r="K96" i="2"/>
  <c r="K95" i="2"/>
  <c r="K94" i="2"/>
  <c r="A93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A15" i="2"/>
  <c r="J14" i="2"/>
  <c r="K13" i="2"/>
  <c r="K12" i="2"/>
  <c r="K11" i="2"/>
  <c r="K10" i="2"/>
  <c r="K9" i="2"/>
  <c r="K8" i="2"/>
  <c r="A7" i="2"/>
  <c r="K102" i="2" l="1"/>
  <c r="K116" i="2"/>
  <c r="K149" i="2"/>
  <c r="K92" i="2"/>
  <c r="K14" i="2"/>
</calcChain>
</file>

<file path=xl/comments1.xml><?xml version="1.0" encoding="utf-8"?>
<comments xmlns="http://schemas.openxmlformats.org/spreadsheetml/2006/main">
  <authors>
    <author>Admin</author>
  </authors>
  <commentList>
    <comment ref="L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толщина профиля. Данные столбцы в печать не попадают
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ПЭ - полиэстер
ПР - пурал</t>
        </r>
      </text>
    </comment>
  </commentList>
</comments>
</file>

<file path=xl/sharedStrings.xml><?xml version="1.0" encoding="utf-8"?>
<sst xmlns="http://schemas.openxmlformats.org/spreadsheetml/2006/main" count="503" uniqueCount="85">
  <si>
    <t>Наименование</t>
  </si>
  <si>
    <t>Ед. изм.</t>
  </si>
  <si>
    <t>Объем</t>
  </si>
  <si>
    <r>
      <t xml:space="preserve">Сэндвич-панель стеновая </t>
    </r>
    <r>
      <rPr>
        <b/>
        <sz val="13"/>
        <rFont val="Times New Roman"/>
        <family val="1"/>
        <charset val="204"/>
      </rPr>
      <t>100/1000 мм</t>
    </r>
    <r>
      <rPr>
        <sz val="13"/>
        <rFont val="Times New Roman"/>
        <family val="1"/>
        <charset val="204"/>
      </rPr>
      <t xml:space="preserve">. </t>
    </r>
    <r>
      <rPr>
        <b/>
        <sz val="13"/>
        <rFont val="Times New Roman"/>
        <family val="1"/>
        <charset val="204"/>
      </rPr>
      <t xml:space="preserve">RAL 9003  0,5 мм/RAL 9003 0,5 мм, замок Z-Lock, </t>
    </r>
  </si>
  <si>
    <t>м2</t>
  </si>
  <si>
    <r>
      <t xml:space="preserve">Сэндвич-панель стеновая </t>
    </r>
    <r>
      <rPr>
        <b/>
        <sz val="13"/>
        <rFont val="Times New Roman"/>
        <family val="1"/>
        <charset val="204"/>
      </rPr>
      <t>150/1000 мм</t>
    </r>
    <r>
      <rPr>
        <sz val="13"/>
        <rFont val="Times New Roman"/>
        <family val="1"/>
        <charset val="204"/>
      </rPr>
      <t xml:space="preserve">. </t>
    </r>
    <r>
      <rPr>
        <b/>
        <sz val="13"/>
        <rFont val="Times New Roman"/>
        <family val="1"/>
        <charset val="204"/>
      </rPr>
      <t xml:space="preserve">RAL 9003  0,5 мм/RAL 9003 0,5 мм, замок Z-Lock, </t>
    </r>
  </si>
  <si>
    <r>
      <t xml:space="preserve">Сэндвич-панель стеновая </t>
    </r>
    <r>
      <rPr>
        <b/>
        <sz val="13"/>
        <rFont val="Times New Roman"/>
        <family val="1"/>
        <charset val="204"/>
      </rPr>
      <t>150/1000 мм</t>
    </r>
    <r>
      <rPr>
        <sz val="13"/>
        <rFont val="Times New Roman"/>
        <family val="1"/>
        <charset val="204"/>
      </rPr>
      <t xml:space="preserve">. </t>
    </r>
    <r>
      <rPr>
        <b/>
        <sz val="13"/>
        <rFont val="Times New Roman"/>
        <family val="1"/>
        <charset val="204"/>
      </rPr>
      <t xml:space="preserve">RAL 2008  0,5 мм/RAL 9003 0,5 мм, замок Z-Lock, </t>
    </r>
  </si>
  <si>
    <r>
      <t xml:space="preserve">Сэндвич-панель стеновая </t>
    </r>
    <r>
      <rPr>
        <b/>
        <sz val="13"/>
        <rFont val="Times New Roman"/>
        <family val="1"/>
        <charset val="204"/>
      </rPr>
      <t>150/1000 мм</t>
    </r>
    <r>
      <rPr>
        <sz val="13"/>
        <rFont val="Times New Roman"/>
        <family val="1"/>
        <charset val="204"/>
      </rPr>
      <t xml:space="preserve">. </t>
    </r>
    <r>
      <rPr>
        <b/>
        <sz val="13"/>
        <rFont val="Times New Roman"/>
        <family val="1"/>
        <charset val="204"/>
      </rPr>
      <t xml:space="preserve">RAL 7035  0,5 мм/RAL 9003 0,5 мм, замок Z-Lock, </t>
    </r>
  </si>
  <si>
    <r>
      <t xml:space="preserve">Сэндвич-панель кровельная </t>
    </r>
    <r>
      <rPr>
        <b/>
        <sz val="13"/>
        <rFont val="Times New Roman"/>
        <family val="1"/>
        <charset val="204"/>
      </rPr>
      <t>200/1000 мм</t>
    </r>
    <r>
      <rPr>
        <sz val="13"/>
        <rFont val="Times New Roman"/>
        <family val="1"/>
        <charset val="204"/>
      </rPr>
      <t xml:space="preserve">. </t>
    </r>
    <r>
      <rPr>
        <b/>
        <sz val="13"/>
        <rFont val="Times New Roman"/>
        <family val="1"/>
        <charset val="204"/>
      </rPr>
      <t xml:space="preserve">RAL 7024  0,7 мм/RAL 9003 0,5 мм, замок Z-Lock, </t>
    </r>
  </si>
  <si>
    <t>Заполнение проемов</t>
  </si>
  <si>
    <t>ворота распашные 4,8*4,8</t>
  </si>
  <si>
    <t>ворота распашные 4,2*4,2 с калиткой</t>
  </si>
  <si>
    <t>ворота распашные 2,4*2,4</t>
  </si>
  <si>
    <t>Дверь ДСН 1000*2100</t>
  </si>
  <si>
    <t>3</t>
  </si>
  <si>
    <t>Дверь ДСН 900*2100</t>
  </si>
  <si>
    <t>1</t>
  </si>
  <si>
    <t>Дверь ДСВ 1000*2100</t>
  </si>
  <si>
    <t>ДГ 21-В</t>
  </si>
  <si>
    <t>5</t>
  </si>
  <si>
    <t>ДСП 2100*1000  (противопож)</t>
  </si>
  <si>
    <t>ДСП 2100*900 (противопож)</t>
  </si>
  <si>
    <t>7</t>
  </si>
  <si>
    <t>Окно Ок1 1160*4460 (3 комплекта)</t>
  </si>
  <si>
    <t>6</t>
  </si>
  <si>
    <t>Окно Ок2 1160*3810</t>
  </si>
  <si>
    <t>4</t>
  </si>
  <si>
    <t>Окно Ок3 1160*2350</t>
  </si>
  <si>
    <t>Окно Ок2 1160*1760 ОСП</t>
  </si>
  <si>
    <t>Окно Ок2 1160*2360 ОСП El15</t>
  </si>
  <si>
    <t>Окно Ок2 1160*1160 ОСП El15</t>
  </si>
  <si>
    <t>Окно Ок2 1160*1160 ОСП</t>
  </si>
  <si>
    <t>Окно Ок2 1160*2960 ОСП</t>
  </si>
  <si>
    <t>крепеж для стеновых панелей</t>
  </si>
  <si>
    <t>крепеж стеновых сэндвич панелей 5,5/6,3*170</t>
  </si>
  <si>
    <t>крепеж стеновых сэндвич панелей 5,5/6,3*210</t>
  </si>
  <si>
    <t>крепеж фасонных элементов 4,8*28</t>
  </si>
  <si>
    <t>шуруп с дюбелем</t>
  </si>
  <si>
    <t>минвата</t>
  </si>
  <si>
    <t xml:space="preserve">фасонные элементы кровли </t>
  </si>
  <si>
    <t xml:space="preserve">герметик силиконовый </t>
  </si>
  <si>
    <t>лента уплотнительная</t>
  </si>
  <si>
    <t>МС 1</t>
  </si>
  <si>
    <t>МС2</t>
  </si>
  <si>
    <t>МС3</t>
  </si>
  <si>
    <t>КД1 180мм (RAL2008,7035)</t>
  </si>
  <si>
    <t>КД 2 200мм  (RAL2008)</t>
  </si>
  <si>
    <t>крепеж и оборудование для кровли</t>
  </si>
  <si>
    <t>кровельное ограждение 700*3000  (53м.п.)</t>
  </si>
  <si>
    <t>18</t>
  </si>
  <si>
    <t>снегозадержатель трубчатый 150*3000 (36 м.п.)</t>
  </si>
  <si>
    <t xml:space="preserve">водосточная система </t>
  </si>
  <si>
    <t>крепеж кровельных сэндвич панелей 5,5/6,3*285</t>
  </si>
  <si>
    <t>шт</t>
  </si>
  <si>
    <t>уплотнитель кровли верх/низ</t>
  </si>
  <si>
    <t>м.п.</t>
  </si>
  <si>
    <t>Итого крепеж</t>
  </si>
  <si>
    <t>Итого сэндвич панели</t>
  </si>
  <si>
    <t>Спецификация № 1</t>
  </si>
  <si>
    <t>№     п.п.</t>
  </si>
  <si>
    <t xml:space="preserve">Тип                 панели </t>
  </si>
  <si>
    <t>Стальные поверхности панелей</t>
  </si>
  <si>
    <t>Длина, мм</t>
  </si>
  <si>
    <t>Ширина, мм</t>
  </si>
  <si>
    <t>Толщина, мм</t>
  </si>
  <si>
    <t xml:space="preserve">Кол-во, шт. </t>
  </si>
  <si>
    <t>Площадь, м2 общая</t>
  </si>
  <si>
    <t>Толщина профиля</t>
  </si>
  <si>
    <t>Покрытие профиля</t>
  </si>
  <si>
    <t xml:space="preserve">Наружная </t>
  </si>
  <si>
    <t xml:space="preserve">Внутренняя </t>
  </si>
  <si>
    <t>наруж</t>
  </si>
  <si>
    <t>внут</t>
  </si>
  <si>
    <t>тп</t>
  </si>
  <si>
    <t>панл</t>
  </si>
  <si>
    <t xml:space="preserve">RAL </t>
  </si>
  <si>
    <t>Тип профилирования</t>
  </si>
  <si>
    <t>полиэстер</t>
  </si>
  <si>
    <t>ПЭ</t>
  </si>
  <si>
    <t>ТП ПСМ</t>
  </si>
  <si>
    <t>стандарт</t>
  </si>
  <si>
    <t>Итого</t>
  </si>
  <si>
    <t>ТП ПКМ</t>
  </si>
  <si>
    <t>Сэндвич панели производятся по данным (длинна, ширина. Толщина, цвет. Количество) указанным в таблице , длинны панелей менее 2 000 мм объединяются с предотавлением ведомости раскроя.</t>
  </si>
  <si>
    <t>завода изготовителя панелей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</si>
</sst>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#,##0.00&quot;р.&quot;"/>
    <numFmt numFmtId="166" formatCode="0.000"/>
    <numFmt numFmtId="167" formatCode="_-* #,##0.000\ _₽_-;\-* #,##0.000\ _₽_-;_-* &quot;-&quot;?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2" fillId="0" borderId="0"/>
    <xf numFmtId="0" fontId="1" fillId="0" borderId="0"/>
    <xf numFmtId="0" fontId="2" fillId="0" borderId="0"/>
    <xf numFmtId="0" fontId="2" fillId="0" borderId="0"/>
    <xf numFmtId="0" fontId="7" fillId="0" borderId="0"/>
  </cellStyleXfs>
  <cellXfs count="92">
    <xf numFmtId="0" fontId="0" fillId="0" borderId="0" xfId="0"/>
    <xf numFmtId="164" fontId="2" fillId="0" borderId="0" xfId="1" applyAlignment="1">
      <alignment horizontal="left"/>
    </xf>
    <xf numFmtId="164" fontId="2" fillId="0" borderId="0" xfId="1"/>
    <xf numFmtId="2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/>
    </xf>
    <xf numFmtId="2" fontId="4" fillId="0" borderId="5" xfId="1" applyNumberFormat="1" applyFont="1" applyFill="1" applyBorder="1" applyAlignment="1">
      <alignment horizontal="left" vertical="center" wrapText="1"/>
    </xf>
    <xf numFmtId="0" fontId="7" fillId="0" borderId="0" xfId="5" applyAlignment="1">
      <alignment horizontal="left"/>
    </xf>
    <xf numFmtId="0" fontId="10" fillId="0" borderId="0" xfId="3" applyFont="1" applyAlignment="1">
      <alignment horizontal="center" vertical="top" wrapText="1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12" fillId="0" borderId="0" xfId="4" applyFont="1"/>
    <xf numFmtId="166" fontId="12" fillId="0" borderId="0" xfId="4" applyNumberFormat="1" applyFont="1"/>
    <xf numFmtId="0" fontId="13" fillId="0" borderId="0" xfId="0" applyFont="1" applyAlignment="1">
      <alignment vertical="center"/>
    </xf>
    <xf numFmtId="0" fontId="14" fillId="0" borderId="0" xfId="4" applyFont="1"/>
    <xf numFmtId="0" fontId="14" fillId="0" borderId="0" xfId="4" applyFont="1" applyAlignment="1">
      <alignment horizontal="center"/>
    </xf>
    <xf numFmtId="0" fontId="14" fillId="2" borderId="8" xfId="4" applyFont="1" applyFill="1" applyBorder="1" applyAlignment="1">
      <alignment horizontal="center" vertical="center" wrapText="1"/>
    </xf>
    <xf numFmtId="0" fontId="14" fillId="2" borderId="16" xfId="4" applyFont="1" applyFill="1" applyBorder="1" applyAlignment="1">
      <alignment horizontal="center" vertical="center" wrapText="1"/>
    </xf>
    <xf numFmtId="0" fontId="14" fillId="2" borderId="15" xfId="4" applyFont="1" applyFill="1" applyBorder="1" applyAlignment="1">
      <alignment horizontal="center" vertical="center" wrapText="1"/>
    </xf>
    <xf numFmtId="167" fontId="14" fillId="0" borderId="0" xfId="4" applyNumberFormat="1" applyFont="1"/>
    <xf numFmtId="0" fontId="14" fillId="0" borderId="12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 wrapText="1"/>
    </xf>
    <xf numFmtId="0" fontId="14" fillId="4" borderId="6" xfId="4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" fontId="14" fillId="0" borderId="6" xfId="4" applyNumberFormat="1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/>
    </xf>
    <xf numFmtId="166" fontId="14" fillId="0" borderId="6" xfId="4" applyNumberFormat="1" applyFont="1" applyBorder="1" applyAlignment="1">
      <alignment horizontal="right" vertical="center"/>
    </xf>
    <xf numFmtId="166" fontId="14" fillId="0" borderId="0" xfId="4" applyNumberFormat="1" applyFont="1"/>
    <xf numFmtId="0" fontId="2" fillId="0" borderId="0" xfId="3"/>
    <xf numFmtId="0" fontId="14" fillId="0" borderId="0" xfId="0" applyFont="1"/>
    <xf numFmtId="0" fontId="14" fillId="0" borderId="0" xfId="4" applyFont="1" applyAlignment="1">
      <alignment horizontal="left" vertical="center" wrapText="1"/>
    </xf>
    <xf numFmtId="0" fontId="14" fillId="0" borderId="0" xfId="4" applyFont="1" applyFill="1"/>
    <xf numFmtId="0" fontId="0" fillId="0" borderId="0" xfId="0" applyFill="1"/>
    <xf numFmtId="0" fontId="13" fillId="0" borderId="0" xfId="4" applyFont="1" applyAlignment="1">
      <alignment vertical="center"/>
    </xf>
    <xf numFmtId="165" fontId="9" fillId="0" borderId="0" xfId="2" applyNumberFormat="1" applyFont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right" vertical="center" wrapText="1"/>
    </xf>
    <xf numFmtId="2" fontId="4" fillId="0" borderId="3" xfId="1" applyNumberFormat="1" applyFont="1" applyBorder="1" applyAlignment="1">
      <alignment horizontal="right" vertical="center" wrapText="1"/>
    </xf>
    <xf numFmtId="165" fontId="5" fillId="0" borderId="3" xfId="1" applyNumberFormat="1" applyFont="1" applyBorder="1" applyAlignment="1">
      <alignment horizontal="center" vertical="center"/>
    </xf>
    <xf numFmtId="165" fontId="5" fillId="0" borderId="7" xfId="1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164" fontId="3" fillId="0" borderId="0" xfId="1" applyFont="1" applyAlignment="1">
      <alignment horizontal="right"/>
    </xf>
    <xf numFmtId="164" fontId="5" fillId="0" borderId="1" xfId="1" applyFont="1" applyBorder="1" applyAlignment="1">
      <alignment horizontal="center" wrapText="1"/>
    </xf>
    <xf numFmtId="49" fontId="6" fillId="0" borderId="2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164" fontId="6" fillId="0" borderId="2" xfId="1" applyFont="1" applyBorder="1" applyAlignment="1">
      <alignment horizontal="center" vertical="center"/>
    </xf>
    <xf numFmtId="164" fontId="6" fillId="0" borderId="5" xfId="1" applyFont="1" applyBorder="1" applyAlignment="1">
      <alignment horizontal="center" vertical="center"/>
    </xf>
    <xf numFmtId="0" fontId="14" fillId="2" borderId="18" xfId="4" applyFont="1" applyFill="1" applyBorder="1" applyAlignment="1">
      <alignment horizontal="center" vertical="center" wrapText="1"/>
    </xf>
    <xf numFmtId="0" fontId="14" fillId="2" borderId="22" xfId="4" applyFont="1" applyFill="1" applyBorder="1" applyAlignment="1">
      <alignment horizontal="center" vertical="center" wrapText="1"/>
    </xf>
    <xf numFmtId="0" fontId="14" fillId="2" borderId="27" xfId="4" applyFont="1" applyFill="1" applyBorder="1" applyAlignment="1">
      <alignment horizontal="center" vertical="center" wrapText="1"/>
    </xf>
    <xf numFmtId="0" fontId="14" fillId="2" borderId="19" xfId="4" applyFont="1" applyFill="1" applyBorder="1" applyAlignment="1">
      <alignment horizontal="center" vertical="center" wrapText="1"/>
    </xf>
    <xf numFmtId="0" fontId="14" fillId="2" borderId="0" xfId="4" applyFont="1" applyFill="1" applyAlignment="1">
      <alignment horizontal="center" vertical="center" wrapText="1"/>
    </xf>
    <xf numFmtId="0" fontId="14" fillId="2" borderId="28" xfId="4" applyFont="1" applyFill="1" applyBorder="1" applyAlignment="1">
      <alignment horizontal="center" vertical="center" wrapText="1"/>
    </xf>
    <xf numFmtId="0" fontId="14" fillId="2" borderId="11" xfId="4" applyFont="1" applyFill="1" applyBorder="1" applyAlignment="1">
      <alignment horizontal="center" vertical="center" wrapText="1"/>
    </xf>
    <xf numFmtId="0" fontId="14" fillId="2" borderId="9" xfId="4" applyFont="1" applyFill="1" applyBorder="1" applyAlignment="1">
      <alignment horizontal="center" vertical="center" wrapText="1"/>
    </xf>
    <xf numFmtId="2" fontId="14" fillId="2" borderId="20" xfId="4" applyNumberFormat="1" applyFont="1" applyFill="1" applyBorder="1" applyAlignment="1">
      <alignment horizontal="center" vertical="center" wrapText="1"/>
    </xf>
    <xf numFmtId="0" fontId="14" fillId="0" borderId="25" xfId="4" applyFont="1" applyBorder="1" applyAlignment="1">
      <alignment horizontal="center" vertical="center" wrapText="1"/>
    </xf>
    <xf numFmtId="0" fontId="14" fillId="0" borderId="29" xfId="4" applyFont="1" applyBorder="1" applyAlignment="1">
      <alignment horizontal="center" vertical="center" wrapText="1"/>
    </xf>
    <xf numFmtId="2" fontId="14" fillId="2" borderId="21" xfId="4" applyNumberFormat="1" applyFont="1" applyFill="1" applyBorder="1" applyAlignment="1">
      <alignment horizontal="center" vertical="center" wrapText="1"/>
    </xf>
    <xf numFmtId="2" fontId="14" fillId="2" borderId="26" xfId="4" applyNumberFormat="1" applyFont="1" applyFill="1" applyBorder="1" applyAlignment="1">
      <alignment horizontal="center" vertical="center" wrapText="1"/>
    </xf>
    <xf numFmtId="2" fontId="14" fillId="2" borderId="30" xfId="4" applyNumberFormat="1" applyFont="1" applyFill="1" applyBorder="1" applyAlignment="1">
      <alignment horizontal="center" vertical="center" wrapText="1"/>
    </xf>
    <xf numFmtId="0" fontId="14" fillId="2" borderId="20" xfId="4" applyFont="1" applyFill="1" applyBorder="1" applyAlignment="1">
      <alignment horizontal="center" vertical="center" wrapText="1"/>
    </xf>
    <xf numFmtId="0" fontId="14" fillId="2" borderId="25" xfId="4" applyFont="1" applyFill="1" applyBorder="1" applyAlignment="1">
      <alignment horizontal="center" vertical="center" wrapText="1"/>
    </xf>
    <xf numFmtId="0" fontId="14" fillId="2" borderId="29" xfId="4" applyFont="1" applyFill="1" applyBorder="1" applyAlignment="1">
      <alignment horizontal="center" vertical="center" wrapText="1"/>
    </xf>
    <xf numFmtId="0" fontId="14" fillId="0" borderId="23" xfId="4" applyFont="1" applyBorder="1" applyAlignment="1">
      <alignment horizontal="right" vertical="center" wrapText="1"/>
    </xf>
    <xf numFmtId="0" fontId="14" fillId="0" borderId="24" xfId="4" applyFont="1" applyBorder="1" applyAlignment="1">
      <alignment horizontal="right" vertical="center" wrapText="1"/>
    </xf>
    <xf numFmtId="0" fontId="14" fillId="0" borderId="31" xfId="4" applyFont="1" applyBorder="1" applyAlignment="1">
      <alignment horizontal="right" vertical="center" wrapText="1"/>
    </xf>
    <xf numFmtId="166" fontId="14" fillId="2" borderId="10" xfId="4" applyNumberFormat="1" applyFont="1" applyFill="1" applyBorder="1" applyAlignment="1">
      <alignment horizontal="center" vertical="center" wrapText="1"/>
    </xf>
    <xf numFmtId="166" fontId="14" fillId="2" borderId="13" xfId="4" applyNumberFormat="1" applyFont="1" applyFill="1" applyBorder="1" applyAlignment="1">
      <alignment horizontal="center" vertical="center" wrapText="1"/>
    </xf>
    <xf numFmtId="166" fontId="14" fillId="2" borderId="17" xfId="4" applyNumberFormat="1" applyFont="1" applyFill="1" applyBorder="1" applyAlignment="1">
      <alignment horizontal="center" vertical="center" wrapText="1"/>
    </xf>
    <xf numFmtId="0" fontId="14" fillId="0" borderId="22" xfId="4" applyFont="1" applyBorder="1" applyAlignment="1">
      <alignment horizontal="center"/>
    </xf>
    <xf numFmtId="0" fontId="14" fillId="0" borderId="0" xfId="4" applyFont="1" applyBorder="1" applyAlignment="1">
      <alignment horizontal="center"/>
    </xf>
    <xf numFmtId="0" fontId="14" fillId="0" borderId="0" xfId="4" applyFont="1" applyAlignment="1">
      <alignment horizontal="center"/>
    </xf>
    <xf numFmtId="0" fontId="14" fillId="2" borderId="23" xfId="4" applyFont="1" applyFill="1" applyBorder="1" applyAlignment="1">
      <alignment horizontal="center" vertical="center" wrapText="1"/>
    </xf>
    <xf numFmtId="0" fontId="14" fillId="2" borderId="24" xfId="4" applyFont="1" applyFill="1" applyBorder="1" applyAlignment="1">
      <alignment horizontal="center" vertical="center" wrapText="1"/>
    </xf>
    <xf numFmtId="0" fontId="14" fillId="2" borderId="3" xfId="4" applyFont="1" applyFill="1" applyBorder="1" applyAlignment="1">
      <alignment horizontal="center" vertical="center" wrapText="1"/>
    </xf>
    <xf numFmtId="0" fontId="14" fillId="2" borderId="7" xfId="4" applyFont="1" applyFill="1" applyBorder="1" applyAlignment="1">
      <alignment horizontal="center" vertical="center" wrapText="1"/>
    </xf>
    <xf numFmtId="0" fontId="14" fillId="3" borderId="11" xfId="4" applyFont="1" applyFill="1" applyBorder="1" applyAlignment="1">
      <alignment horizontal="center" vertical="center"/>
    </xf>
    <xf numFmtId="0" fontId="14" fillId="3" borderId="9" xfId="4" applyFont="1" applyFill="1" applyBorder="1" applyAlignment="1">
      <alignment horizontal="center" vertical="center"/>
    </xf>
    <xf numFmtId="0" fontId="14" fillId="0" borderId="14" xfId="4" applyFont="1" applyBorder="1" applyAlignment="1">
      <alignment horizontal="right" vertical="center" wrapText="1"/>
    </xf>
    <xf numFmtId="0" fontId="14" fillId="0" borderId="7" xfId="4" applyFont="1" applyBorder="1" applyAlignment="1">
      <alignment horizontal="right" vertical="center" wrapText="1"/>
    </xf>
    <xf numFmtId="0" fontId="14" fillId="0" borderId="4" xfId="4" applyFont="1" applyBorder="1" applyAlignment="1">
      <alignment horizontal="right" vertical="center" wrapText="1"/>
    </xf>
    <xf numFmtId="164" fontId="4" fillId="0" borderId="0" xfId="1" applyFont="1" applyAlignment="1">
      <alignment horizontal="left" wrapText="1"/>
    </xf>
    <xf numFmtId="0" fontId="11" fillId="0" borderId="0" xfId="3" applyFont="1" applyAlignment="1">
      <alignment horizontal="center" vertical="top" wrapText="1"/>
    </xf>
    <xf numFmtId="0" fontId="10" fillId="0" borderId="0" xfId="3" applyFont="1" applyAlignment="1">
      <alignment horizontal="center" vertical="top" wrapText="1"/>
    </xf>
    <xf numFmtId="0" fontId="14" fillId="0" borderId="0" xfId="4" applyFont="1" applyAlignment="1">
      <alignment horizontal="center" vertical="center" wrapText="1"/>
    </xf>
    <xf numFmtId="0" fontId="14" fillId="0" borderId="32" xfId="4" applyFont="1" applyBorder="1" applyAlignment="1">
      <alignment horizontal="center" vertical="center" wrapText="1"/>
    </xf>
    <xf numFmtId="0" fontId="17" fillId="0" borderId="0" xfId="4" applyFont="1" applyAlignment="1">
      <alignment horizontal="center"/>
    </xf>
  </cellXfs>
  <cellStyles count="6">
    <cellStyle name="0,0_x000d__x000a_NA_x000d__x000a_" xfId="4"/>
    <cellStyle name="Обычный" xfId="0" builtinId="0"/>
    <cellStyle name="Обычный 2" xfId="2"/>
    <cellStyle name="Обычный 4" xfId="5"/>
    <cellStyle name="Обычный_Иванову" xfId="1"/>
    <cellStyle name="Обычный_спецификация временная на весь объем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53340</xdr:rowOff>
    </xdr:from>
    <xdr:to>
      <xdr:col>6</xdr:col>
      <xdr:colOff>74930</xdr:colOff>
      <xdr:row>4</xdr:row>
      <xdr:rowOff>173990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229E0D9C-E030-4AF1-8059-3B7D8627C1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53340"/>
          <a:ext cx="696722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213360</xdr:colOff>
      <xdr:row>0</xdr:row>
      <xdr:rowOff>53340</xdr:rowOff>
    </xdr:from>
    <xdr:to>
      <xdr:col>6</xdr:col>
      <xdr:colOff>59690</xdr:colOff>
      <xdr:row>4</xdr:row>
      <xdr:rowOff>173990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C0782B4F-EAD0-4818-9DF9-8BE5FCD7AE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53340"/>
          <a:ext cx="695198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C63"/>
  <sheetViews>
    <sheetView tabSelected="1" topLeftCell="A34" workbookViewId="0">
      <selection activeCell="B30" sqref="B30"/>
    </sheetView>
  </sheetViews>
  <sheetFormatPr defaultRowHeight="15" x14ac:dyDescent="0.25"/>
  <cols>
    <col min="1" max="1" width="53.5703125" customWidth="1"/>
    <col min="2" max="2" width="9.28515625" customWidth="1"/>
    <col min="3" max="3" width="11.85546875" customWidth="1"/>
  </cols>
  <sheetData>
    <row r="6" spans="1:3" s="2" customFormat="1" ht="35.1" customHeight="1" x14ac:dyDescent="0.2">
      <c r="A6" s="1"/>
      <c r="B6" s="45"/>
      <c r="C6" s="45"/>
    </row>
    <row r="7" spans="1:3" s="2" customFormat="1" ht="16.5" x14ac:dyDescent="0.25">
      <c r="A7" s="46"/>
      <c r="B7" s="46"/>
      <c r="C7" s="46"/>
    </row>
    <row r="8" spans="1:3" s="2" customFormat="1" ht="14.25" customHeight="1" x14ac:dyDescent="0.2">
      <c r="A8" s="47" t="s">
        <v>0</v>
      </c>
      <c r="B8" s="47" t="s">
        <v>1</v>
      </c>
      <c r="C8" s="49" t="s">
        <v>2</v>
      </c>
    </row>
    <row r="9" spans="1:3" s="2" customFormat="1" ht="19.5" customHeight="1" x14ac:dyDescent="0.2">
      <c r="A9" s="48"/>
      <c r="B9" s="48"/>
      <c r="C9" s="50"/>
    </row>
    <row r="10" spans="1:3" s="2" customFormat="1" ht="35.1" customHeight="1" x14ac:dyDescent="0.2">
      <c r="A10" s="3" t="s">
        <v>3</v>
      </c>
      <c r="B10" s="4" t="s">
        <v>4</v>
      </c>
      <c r="C10" s="7">
        <v>136.75</v>
      </c>
    </row>
    <row r="11" spans="1:3" s="2" customFormat="1" ht="35.1" customHeight="1" x14ac:dyDescent="0.2">
      <c r="A11" s="3" t="s">
        <v>5</v>
      </c>
      <c r="B11" s="4" t="s">
        <v>4</v>
      </c>
      <c r="C11" s="7">
        <v>193.64</v>
      </c>
    </row>
    <row r="12" spans="1:3" s="2" customFormat="1" ht="35.1" customHeight="1" x14ac:dyDescent="0.2">
      <c r="A12" s="3" t="s">
        <v>6</v>
      </c>
      <c r="B12" s="4" t="s">
        <v>4</v>
      </c>
      <c r="C12" s="7">
        <v>842.01</v>
      </c>
    </row>
    <row r="13" spans="1:3" s="2" customFormat="1" ht="35.1" customHeight="1" x14ac:dyDescent="0.2">
      <c r="A13" s="3" t="s">
        <v>7</v>
      </c>
      <c r="B13" s="4" t="s">
        <v>4</v>
      </c>
      <c r="C13" s="7">
        <v>772.3</v>
      </c>
    </row>
    <row r="14" spans="1:3" s="2" customFormat="1" ht="35.1" customHeight="1" x14ac:dyDescent="0.2">
      <c r="A14" s="3" t="s">
        <v>8</v>
      </c>
      <c r="B14" s="4" t="s">
        <v>4</v>
      </c>
      <c r="C14" s="7">
        <v>982.02</v>
      </c>
    </row>
    <row r="15" spans="1:3" s="2" customFormat="1" ht="15.95" customHeight="1" x14ac:dyDescent="0.2">
      <c r="A15" s="40" t="s">
        <v>57</v>
      </c>
      <c r="B15" s="39"/>
      <c r="C15" s="39"/>
    </row>
    <row r="16" spans="1:3" s="2" customFormat="1" ht="15.95" customHeight="1" x14ac:dyDescent="0.2">
      <c r="A16" s="41" t="s">
        <v>9</v>
      </c>
      <c r="B16" s="42"/>
      <c r="C16" s="42"/>
    </row>
    <row r="17" spans="1:3" s="2" customFormat="1" ht="15.95" customHeight="1" x14ac:dyDescent="0.2">
      <c r="A17" s="3" t="s">
        <v>10</v>
      </c>
      <c r="B17" s="4"/>
      <c r="C17" s="4">
        <v>1</v>
      </c>
    </row>
    <row r="18" spans="1:3" s="2" customFormat="1" ht="15.95" customHeight="1" x14ac:dyDescent="0.2">
      <c r="A18" s="3" t="s">
        <v>11</v>
      </c>
      <c r="B18" s="4"/>
      <c r="C18" s="4">
        <v>1</v>
      </c>
    </row>
    <row r="19" spans="1:3" s="2" customFormat="1" ht="15.95" customHeight="1" x14ac:dyDescent="0.2">
      <c r="A19" s="3" t="s">
        <v>12</v>
      </c>
      <c r="B19" s="4"/>
      <c r="C19" s="4">
        <v>1</v>
      </c>
    </row>
    <row r="20" spans="1:3" s="2" customFormat="1" ht="15.95" customHeight="1" x14ac:dyDescent="0.2">
      <c r="A20" s="3" t="s">
        <v>13</v>
      </c>
      <c r="B20" s="4"/>
      <c r="C20" s="4" t="s">
        <v>14</v>
      </c>
    </row>
    <row r="21" spans="1:3" s="2" customFormat="1" ht="15.95" customHeight="1" x14ac:dyDescent="0.2">
      <c r="A21" s="3" t="s">
        <v>15</v>
      </c>
      <c r="B21" s="4"/>
      <c r="C21" s="4" t="s">
        <v>16</v>
      </c>
    </row>
    <row r="22" spans="1:3" s="2" customFormat="1" ht="15.95" customHeight="1" x14ac:dyDescent="0.2">
      <c r="A22" s="3" t="s">
        <v>17</v>
      </c>
      <c r="B22" s="4"/>
      <c r="C22" s="4" t="s">
        <v>16</v>
      </c>
    </row>
    <row r="23" spans="1:3" s="2" customFormat="1" ht="15.95" customHeight="1" x14ac:dyDescent="0.2">
      <c r="A23" s="3" t="s">
        <v>18</v>
      </c>
      <c r="B23" s="4"/>
      <c r="C23" s="4" t="s">
        <v>19</v>
      </c>
    </row>
    <row r="24" spans="1:3" s="2" customFormat="1" ht="15.95" customHeight="1" x14ac:dyDescent="0.2">
      <c r="A24" s="8" t="s">
        <v>20</v>
      </c>
      <c r="B24" s="4"/>
      <c r="C24" s="4" t="s">
        <v>19</v>
      </c>
    </row>
    <row r="25" spans="1:3" s="2" customFormat="1" ht="15.95" customHeight="1" x14ac:dyDescent="0.2">
      <c r="A25" s="8" t="s">
        <v>21</v>
      </c>
      <c r="B25" s="4"/>
      <c r="C25" s="4" t="s">
        <v>22</v>
      </c>
    </row>
    <row r="26" spans="1:3" s="2" customFormat="1" ht="15.95" customHeight="1" x14ac:dyDescent="0.2">
      <c r="A26" s="8" t="s">
        <v>23</v>
      </c>
      <c r="B26" s="4"/>
      <c r="C26" s="4" t="s">
        <v>24</v>
      </c>
    </row>
    <row r="27" spans="1:3" s="2" customFormat="1" ht="15.95" customHeight="1" x14ac:dyDescent="0.2">
      <c r="A27" s="3" t="s">
        <v>25</v>
      </c>
      <c r="B27" s="4"/>
      <c r="C27" s="4" t="s">
        <v>26</v>
      </c>
    </row>
    <row r="28" spans="1:3" s="2" customFormat="1" ht="15.95" customHeight="1" x14ac:dyDescent="0.2">
      <c r="A28" s="3" t="s">
        <v>27</v>
      </c>
      <c r="B28" s="4"/>
      <c r="C28" s="4" t="s">
        <v>19</v>
      </c>
    </row>
    <row r="29" spans="1:3" s="2" customFormat="1" ht="15.95" customHeight="1" x14ac:dyDescent="0.2">
      <c r="A29" s="3" t="s">
        <v>28</v>
      </c>
      <c r="B29" s="4"/>
      <c r="C29" s="4">
        <v>1</v>
      </c>
    </row>
    <row r="30" spans="1:3" s="2" customFormat="1" ht="15.95" customHeight="1" x14ac:dyDescent="0.2">
      <c r="A30" s="8" t="s">
        <v>29</v>
      </c>
      <c r="B30" s="6"/>
      <c r="C30" s="4">
        <v>1</v>
      </c>
    </row>
    <row r="31" spans="1:3" s="2" customFormat="1" ht="15.95" customHeight="1" x14ac:dyDescent="0.2">
      <c r="A31" s="8" t="s">
        <v>30</v>
      </c>
      <c r="B31" s="6"/>
      <c r="C31" s="4">
        <v>2</v>
      </c>
    </row>
    <row r="32" spans="1:3" s="2" customFormat="1" ht="15.95" customHeight="1" x14ac:dyDescent="0.2">
      <c r="A32" s="3" t="s">
        <v>31</v>
      </c>
      <c r="B32" s="6"/>
      <c r="C32" s="4">
        <v>1</v>
      </c>
    </row>
    <row r="33" spans="1:3" s="2" customFormat="1" ht="15.95" customHeight="1" x14ac:dyDescent="0.2">
      <c r="A33" s="3" t="s">
        <v>32</v>
      </c>
      <c r="B33" s="6"/>
      <c r="C33" s="4" t="s">
        <v>16</v>
      </c>
    </row>
    <row r="34" spans="1:3" s="2" customFormat="1" ht="15.95" customHeight="1" x14ac:dyDescent="0.2">
      <c r="A34" s="40"/>
      <c r="B34" s="39"/>
      <c r="C34" s="39"/>
    </row>
    <row r="35" spans="1:3" s="2" customFormat="1" ht="15.95" customHeight="1" x14ac:dyDescent="0.2">
      <c r="A35" s="41" t="s">
        <v>33</v>
      </c>
      <c r="B35" s="42"/>
      <c r="C35" s="42"/>
    </row>
    <row r="36" spans="1:3" s="2" customFormat="1" ht="15.95" customHeight="1" x14ac:dyDescent="0.2">
      <c r="A36" s="3" t="s">
        <v>34</v>
      </c>
      <c r="B36" s="4"/>
      <c r="C36" s="5">
        <v>500</v>
      </c>
    </row>
    <row r="37" spans="1:3" s="2" customFormat="1" ht="15.95" customHeight="1" x14ac:dyDescent="0.2">
      <c r="A37" s="3" t="s">
        <v>35</v>
      </c>
      <c r="B37" s="4"/>
      <c r="C37" s="5">
        <v>200</v>
      </c>
    </row>
    <row r="38" spans="1:3" s="2" customFormat="1" ht="15.95" customHeight="1" x14ac:dyDescent="0.2">
      <c r="A38" s="3" t="s">
        <v>36</v>
      </c>
      <c r="B38" s="4"/>
      <c r="C38" s="5">
        <v>8500</v>
      </c>
    </row>
    <row r="39" spans="1:3" s="2" customFormat="1" ht="15.95" customHeight="1" x14ac:dyDescent="0.2">
      <c r="A39" s="3" t="s">
        <v>37</v>
      </c>
      <c r="B39" s="4"/>
      <c r="C39" s="5">
        <v>250</v>
      </c>
    </row>
    <row r="40" spans="1:3" s="2" customFormat="1" ht="15.95" customHeight="1" x14ac:dyDescent="0.2">
      <c r="A40" s="3" t="s">
        <v>38</v>
      </c>
      <c r="B40" s="4"/>
      <c r="C40" s="5">
        <v>8</v>
      </c>
    </row>
    <row r="41" spans="1:3" s="2" customFormat="1" ht="15.95" customHeight="1" x14ac:dyDescent="0.2">
      <c r="A41" s="3" t="s">
        <v>39</v>
      </c>
      <c r="B41" s="4"/>
      <c r="C41" s="5">
        <v>916.6</v>
      </c>
    </row>
    <row r="42" spans="1:3" s="2" customFormat="1" ht="15.95" customHeight="1" x14ac:dyDescent="0.2">
      <c r="A42" s="3" t="s">
        <v>40</v>
      </c>
      <c r="B42" s="4"/>
      <c r="C42" s="5">
        <v>386</v>
      </c>
    </row>
    <row r="43" spans="1:3" s="2" customFormat="1" ht="15.95" customHeight="1" x14ac:dyDescent="0.2">
      <c r="A43" s="3" t="s">
        <v>41</v>
      </c>
      <c r="B43" s="4"/>
      <c r="C43" s="5">
        <v>1410</v>
      </c>
    </row>
    <row r="44" spans="1:3" s="2" customFormat="1" ht="15.95" customHeight="1" x14ac:dyDescent="0.2">
      <c r="A44" s="3" t="s">
        <v>42</v>
      </c>
      <c r="B44" s="4"/>
      <c r="C44" s="5">
        <v>315</v>
      </c>
    </row>
    <row r="45" spans="1:3" s="2" customFormat="1" ht="15.95" customHeight="1" x14ac:dyDescent="0.2">
      <c r="A45" s="3" t="s">
        <v>43</v>
      </c>
      <c r="B45" s="4"/>
      <c r="C45" s="5">
        <v>640</v>
      </c>
    </row>
    <row r="46" spans="1:3" s="2" customFormat="1" ht="15.95" customHeight="1" x14ac:dyDescent="0.2">
      <c r="A46" s="3" t="s">
        <v>44</v>
      </c>
      <c r="B46" s="4"/>
      <c r="C46" s="5">
        <v>101</v>
      </c>
    </row>
    <row r="47" spans="1:3" s="2" customFormat="1" ht="15.95" customHeight="1" x14ac:dyDescent="0.2">
      <c r="A47" s="3" t="s">
        <v>45</v>
      </c>
      <c r="B47" s="4"/>
      <c r="C47" s="5">
        <v>1374</v>
      </c>
    </row>
    <row r="48" spans="1:3" s="2" customFormat="1" ht="15.95" customHeight="1" x14ac:dyDescent="0.2">
      <c r="A48" s="3" t="s">
        <v>46</v>
      </c>
      <c r="B48" s="4"/>
      <c r="C48" s="5">
        <v>1386</v>
      </c>
    </row>
    <row r="49" spans="1:3" s="2" customFormat="1" ht="15.6" customHeight="1" x14ac:dyDescent="0.2">
      <c r="A49" s="40" t="s">
        <v>56</v>
      </c>
      <c r="B49" s="39"/>
      <c r="C49" s="39"/>
    </row>
    <row r="50" spans="1:3" s="2" customFormat="1" ht="15.6" customHeight="1" x14ac:dyDescent="0.2">
      <c r="A50" s="43" t="s">
        <v>47</v>
      </c>
      <c r="B50" s="44"/>
      <c r="C50" s="44"/>
    </row>
    <row r="51" spans="1:3" s="2" customFormat="1" ht="15.6" customHeight="1" x14ac:dyDescent="0.2">
      <c r="A51" s="3" t="s">
        <v>48</v>
      </c>
      <c r="B51" s="4"/>
      <c r="C51" s="4" t="s">
        <v>49</v>
      </c>
    </row>
    <row r="52" spans="1:3" s="2" customFormat="1" ht="15.6" customHeight="1" x14ac:dyDescent="0.2">
      <c r="A52" s="3" t="s">
        <v>50</v>
      </c>
      <c r="B52" s="4"/>
      <c r="C52" s="5">
        <v>12</v>
      </c>
    </row>
    <row r="53" spans="1:3" s="2" customFormat="1" ht="15.6" customHeight="1" x14ac:dyDescent="0.2">
      <c r="A53" s="3" t="s">
        <v>51</v>
      </c>
      <c r="B53" s="4"/>
      <c r="C53" s="5">
        <v>1</v>
      </c>
    </row>
    <row r="54" spans="1:3" s="2" customFormat="1" ht="15.6" customHeight="1" x14ac:dyDescent="0.2">
      <c r="A54" s="3" t="s">
        <v>52</v>
      </c>
      <c r="B54" s="4" t="s">
        <v>53</v>
      </c>
      <c r="C54" s="5">
        <v>2200</v>
      </c>
    </row>
    <row r="55" spans="1:3" s="2" customFormat="1" ht="15.6" customHeight="1" x14ac:dyDescent="0.2">
      <c r="A55" s="3" t="s">
        <v>36</v>
      </c>
      <c r="B55" s="4" t="s">
        <v>53</v>
      </c>
      <c r="C55" s="5">
        <v>4900</v>
      </c>
    </row>
    <row r="56" spans="1:3" s="2" customFormat="1" ht="15.6" customHeight="1" x14ac:dyDescent="0.2">
      <c r="A56" s="3" t="s">
        <v>54</v>
      </c>
      <c r="B56" s="4"/>
      <c r="C56" s="5">
        <v>97</v>
      </c>
    </row>
    <row r="57" spans="1:3" s="2" customFormat="1" ht="15.6" customHeight="1" x14ac:dyDescent="0.2">
      <c r="A57" s="3" t="s">
        <v>39</v>
      </c>
      <c r="B57" s="4"/>
      <c r="C57" s="5">
        <v>119.7</v>
      </c>
    </row>
    <row r="58" spans="1:3" s="2" customFormat="1" ht="15.6" customHeight="1" x14ac:dyDescent="0.2">
      <c r="A58" s="3" t="s">
        <v>40</v>
      </c>
      <c r="B58" s="4"/>
      <c r="C58" s="5">
        <v>120</v>
      </c>
    </row>
    <row r="59" spans="1:3" s="2" customFormat="1" ht="15.6" customHeight="1" x14ac:dyDescent="0.2">
      <c r="A59" s="3" t="s">
        <v>41</v>
      </c>
      <c r="B59" s="4" t="s">
        <v>55</v>
      </c>
      <c r="C59" s="5">
        <v>780</v>
      </c>
    </row>
    <row r="60" spans="1:3" s="2" customFormat="1" ht="15.6" customHeight="1" x14ac:dyDescent="0.2">
      <c r="A60" s="37"/>
      <c r="B60" s="38"/>
      <c r="C60" s="38"/>
    </row>
    <row r="61" spans="1:3" s="2" customFormat="1" ht="15.6" customHeight="1" x14ac:dyDescent="0.2">
      <c r="A61" s="39"/>
      <c r="B61" s="39"/>
      <c r="C61" s="39"/>
    </row>
    <row r="62" spans="1:3" ht="24" customHeight="1" x14ac:dyDescent="0.25">
      <c r="A62" s="11"/>
      <c r="B62" s="36"/>
      <c r="C62" s="36"/>
    </row>
    <row r="63" spans="1:3" ht="22.5" customHeight="1" x14ac:dyDescent="0.25">
      <c r="A63" s="12"/>
      <c r="B63" s="36"/>
      <c r="C63" s="36"/>
    </row>
  </sheetData>
  <mergeCells count="15">
    <mergeCell ref="B6:C6"/>
    <mergeCell ref="A7:C7"/>
    <mergeCell ref="A8:A9"/>
    <mergeCell ref="B8:B9"/>
    <mergeCell ref="C8:C9"/>
    <mergeCell ref="B62:C62"/>
    <mergeCell ref="B63:C63"/>
    <mergeCell ref="A60:C60"/>
    <mergeCell ref="A61:C61"/>
    <mergeCell ref="A15:C15"/>
    <mergeCell ref="A16:C16"/>
    <mergeCell ref="A34:C34"/>
    <mergeCell ref="A35:C35"/>
    <mergeCell ref="A49:C49"/>
    <mergeCell ref="A50:C50"/>
  </mergeCell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53"/>
  <sheetViews>
    <sheetView topLeftCell="A130" zoomScale="70" zoomScaleNormal="70" workbookViewId="0">
      <selection activeCell="W13" sqref="W13"/>
    </sheetView>
  </sheetViews>
  <sheetFormatPr defaultColWidth="9.140625" defaultRowHeight="15" x14ac:dyDescent="0.2"/>
  <cols>
    <col min="1" max="1" width="14.28515625" style="13" customWidth="1"/>
    <col min="2" max="2" width="10.7109375" style="13" customWidth="1"/>
    <col min="3" max="3" width="13.140625" style="13" customWidth="1"/>
    <col min="4" max="4" width="12.7109375" style="13" customWidth="1"/>
    <col min="5" max="5" width="8.7109375" style="13" customWidth="1"/>
    <col min="6" max="6" width="14.5703125" style="13" customWidth="1"/>
    <col min="7" max="7" width="10.7109375" style="13" customWidth="1"/>
    <col min="8" max="8" width="11.85546875" style="13" customWidth="1"/>
    <col min="9" max="9" width="10.7109375" style="13" customWidth="1"/>
    <col min="10" max="10" width="8.7109375" style="13" customWidth="1"/>
    <col min="11" max="11" width="10.7109375" style="13" customWidth="1"/>
    <col min="12" max="12" width="13.28515625" style="13" hidden="1" customWidth="1"/>
    <col min="13" max="13" width="15.140625" style="14" hidden="1" customWidth="1"/>
    <col min="14" max="14" width="14.7109375" style="13" hidden="1" customWidth="1"/>
    <col min="15" max="15" width="12.7109375" style="13" hidden="1" customWidth="1"/>
    <col min="16" max="16" width="9" style="13" hidden="1" customWidth="1"/>
    <col min="17" max="17" width="0" style="13" hidden="1" customWidth="1"/>
    <col min="18" max="18" width="17.85546875" style="13" hidden="1" customWidth="1"/>
    <col min="19" max="19" width="0" style="13" hidden="1" customWidth="1"/>
    <col min="20" max="254" width="9.140625" style="13"/>
    <col min="255" max="255" width="14.28515625" style="13" customWidth="1"/>
    <col min="256" max="256" width="10.7109375" style="13" customWidth="1"/>
    <col min="257" max="257" width="13.140625" style="13" customWidth="1"/>
    <col min="258" max="258" width="12.7109375" style="13" customWidth="1"/>
    <col min="259" max="259" width="8.7109375" style="13" customWidth="1"/>
    <col min="260" max="260" width="14.5703125" style="13" customWidth="1"/>
    <col min="261" max="261" width="10.7109375" style="13" customWidth="1"/>
    <col min="262" max="262" width="11.85546875" style="13" customWidth="1"/>
    <col min="263" max="263" width="10.7109375" style="13" customWidth="1"/>
    <col min="264" max="264" width="8.7109375" style="13" customWidth="1"/>
    <col min="265" max="265" width="10.7109375" style="13" customWidth="1"/>
    <col min="266" max="266" width="12.7109375" style="13" customWidth="1"/>
    <col min="267" max="267" width="16.28515625" style="13" customWidth="1"/>
    <col min="268" max="268" width="13.28515625" style="13" customWidth="1"/>
    <col min="269" max="269" width="15.140625" style="13" customWidth="1"/>
    <col min="270" max="270" width="14.7109375" style="13" customWidth="1"/>
    <col min="271" max="271" width="12.7109375" style="13" customWidth="1"/>
    <col min="272" max="272" width="9" style="13" customWidth="1"/>
    <col min="273" max="273" width="9.140625" style="13"/>
    <col min="274" max="274" width="17.85546875" style="13" bestFit="1" customWidth="1"/>
    <col min="275" max="510" width="9.140625" style="13"/>
    <col min="511" max="511" width="14.28515625" style="13" customWidth="1"/>
    <col min="512" max="512" width="10.7109375" style="13" customWidth="1"/>
    <col min="513" max="513" width="13.140625" style="13" customWidth="1"/>
    <col min="514" max="514" width="12.7109375" style="13" customWidth="1"/>
    <col min="515" max="515" width="8.7109375" style="13" customWidth="1"/>
    <col min="516" max="516" width="14.5703125" style="13" customWidth="1"/>
    <col min="517" max="517" width="10.7109375" style="13" customWidth="1"/>
    <col min="518" max="518" width="11.85546875" style="13" customWidth="1"/>
    <col min="519" max="519" width="10.7109375" style="13" customWidth="1"/>
    <col min="520" max="520" width="8.7109375" style="13" customWidth="1"/>
    <col min="521" max="521" width="10.7109375" style="13" customWidth="1"/>
    <col min="522" max="522" width="12.7109375" style="13" customWidth="1"/>
    <col min="523" max="523" width="16.28515625" style="13" customWidth="1"/>
    <col min="524" max="524" width="13.28515625" style="13" customWidth="1"/>
    <col min="525" max="525" width="15.140625" style="13" customWidth="1"/>
    <col min="526" max="526" width="14.7109375" style="13" customWidth="1"/>
    <col min="527" max="527" width="12.7109375" style="13" customWidth="1"/>
    <col min="528" max="528" width="9" style="13" customWidth="1"/>
    <col min="529" max="529" width="9.140625" style="13"/>
    <col min="530" max="530" width="17.85546875" style="13" bestFit="1" customWidth="1"/>
    <col min="531" max="766" width="9.140625" style="13"/>
    <col min="767" max="767" width="14.28515625" style="13" customWidth="1"/>
    <col min="768" max="768" width="10.7109375" style="13" customWidth="1"/>
    <col min="769" max="769" width="13.140625" style="13" customWidth="1"/>
    <col min="770" max="770" width="12.7109375" style="13" customWidth="1"/>
    <col min="771" max="771" width="8.7109375" style="13" customWidth="1"/>
    <col min="772" max="772" width="14.5703125" style="13" customWidth="1"/>
    <col min="773" max="773" width="10.7109375" style="13" customWidth="1"/>
    <col min="774" max="774" width="11.85546875" style="13" customWidth="1"/>
    <col min="775" max="775" width="10.7109375" style="13" customWidth="1"/>
    <col min="776" max="776" width="8.7109375" style="13" customWidth="1"/>
    <col min="777" max="777" width="10.7109375" style="13" customWidth="1"/>
    <col min="778" max="778" width="12.7109375" style="13" customWidth="1"/>
    <col min="779" max="779" width="16.28515625" style="13" customWidth="1"/>
    <col min="780" max="780" width="13.28515625" style="13" customWidth="1"/>
    <col min="781" max="781" width="15.140625" style="13" customWidth="1"/>
    <col min="782" max="782" width="14.7109375" style="13" customWidth="1"/>
    <col min="783" max="783" width="12.7109375" style="13" customWidth="1"/>
    <col min="784" max="784" width="9" style="13" customWidth="1"/>
    <col min="785" max="785" width="9.140625" style="13"/>
    <col min="786" max="786" width="17.85546875" style="13" bestFit="1" customWidth="1"/>
    <col min="787" max="1022" width="9.140625" style="13"/>
    <col min="1023" max="1023" width="14.28515625" style="13" customWidth="1"/>
    <col min="1024" max="1024" width="10.7109375" style="13" customWidth="1"/>
    <col min="1025" max="1025" width="13.140625" style="13" customWidth="1"/>
    <col min="1026" max="1026" width="12.7109375" style="13" customWidth="1"/>
    <col min="1027" max="1027" width="8.7109375" style="13" customWidth="1"/>
    <col min="1028" max="1028" width="14.5703125" style="13" customWidth="1"/>
    <col min="1029" max="1029" width="10.7109375" style="13" customWidth="1"/>
    <col min="1030" max="1030" width="11.85546875" style="13" customWidth="1"/>
    <col min="1031" max="1031" width="10.7109375" style="13" customWidth="1"/>
    <col min="1032" max="1032" width="8.7109375" style="13" customWidth="1"/>
    <col min="1033" max="1033" width="10.7109375" style="13" customWidth="1"/>
    <col min="1034" max="1034" width="12.7109375" style="13" customWidth="1"/>
    <col min="1035" max="1035" width="16.28515625" style="13" customWidth="1"/>
    <col min="1036" max="1036" width="13.28515625" style="13" customWidth="1"/>
    <col min="1037" max="1037" width="15.140625" style="13" customWidth="1"/>
    <col min="1038" max="1038" width="14.7109375" style="13" customWidth="1"/>
    <col min="1039" max="1039" width="12.7109375" style="13" customWidth="1"/>
    <col min="1040" max="1040" width="9" style="13" customWidth="1"/>
    <col min="1041" max="1041" width="9.140625" style="13"/>
    <col min="1042" max="1042" width="17.85546875" style="13" bestFit="1" customWidth="1"/>
    <col min="1043" max="1278" width="9.140625" style="13"/>
    <col min="1279" max="1279" width="14.28515625" style="13" customWidth="1"/>
    <col min="1280" max="1280" width="10.7109375" style="13" customWidth="1"/>
    <col min="1281" max="1281" width="13.140625" style="13" customWidth="1"/>
    <col min="1282" max="1282" width="12.7109375" style="13" customWidth="1"/>
    <col min="1283" max="1283" width="8.7109375" style="13" customWidth="1"/>
    <col min="1284" max="1284" width="14.5703125" style="13" customWidth="1"/>
    <col min="1285" max="1285" width="10.7109375" style="13" customWidth="1"/>
    <col min="1286" max="1286" width="11.85546875" style="13" customWidth="1"/>
    <col min="1287" max="1287" width="10.7109375" style="13" customWidth="1"/>
    <col min="1288" max="1288" width="8.7109375" style="13" customWidth="1"/>
    <col min="1289" max="1289" width="10.7109375" style="13" customWidth="1"/>
    <col min="1290" max="1290" width="12.7109375" style="13" customWidth="1"/>
    <col min="1291" max="1291" width="16.28515625" style="13" customWidth="1"/>
    <col min="1292" max="1292" width="13.28515625" style="13" customWidth="1"/>
    <col min="1293" max="1293" width="15.140625" style="13" customWidth="1"/>
    <col min="1294" max="1294" width="14.7109375" style="13" customWidth="1"/>
    <col min="1295" max="1295" width="12.7109375" style="13" customWidth="1"/>
    <col min="1296" max="1296" width="9" style="13" customWidth="1"/>
    <col min="1297" max="1297" width="9.140625" style="13"/>
    <col min="1298" max="1298" width="17.85546875" style="13" bestFit="1" customWidth="1"/>
    <col min="1299" max="1534" width="9.140625" style="13"/>
    <col min="1535" max="1535" width="14.28515625" style="13" customWidth="1"/>
    <col min="1536" max="1536" width="10.7109375" style="13" customWidth="1"/>
    <col min="1537" max="1537" width="13.140625" style="13" customWidth="1"/>
    <col min="1538" max="1538" width="12.7109375" style="13" customWidth="1"/>
    <col min="1539" max="1539" width="8.7109375" style="13" customWidth="1"/>
    <col min="1540" max="1540" width="14.5703125" style="13" customWidth="1"/>
    <col min="1541" max="1541" width="10.7109375" style="13" customWidth="1"/>
    <col min="1542" max="1542" width="11.85546875" style="13" customWidth="1"/>
    <col min="1543" max="1543" width="10.7109375" style="13" customWidth="1"/>
    <col min="1544" max="1544" width="8.7109375" style="13" customWidth="1"/>
    <col min="1545" max="1545" width="10.7109375" style="13" customWidth="1"/>
    <col min="1546" max="1546" width="12.7109375" style="13" customWidth="1"/>
    <col min="1547" max="1547" width="16.28515625" style="13" customWidth="1"/>
    <col min="1548" max="1548" width="13.28515625" style="13" customWidth="1"/>
    <col min="1549" max="1549" width="15.140625" style="13" customWidth="1"/>
    <col min="1550" max="1550" width="14.7109375" style="13" customWidth="1"/>
    <col min="1551" max="1551" width="12.7109375" style="13" customWidth="1"/>
    <col min="1552" max="1552" width="9" style="13" customWidth="1"/>
    <col min="1553" max="1553" width="9.140625" style="13"/>
    <col min="1554" max="1554" width="17.85546875" style="13" bestFit="1" customWidth="1"/>
    <col min="1555" max="1790" width="9.140625" style="13"/>
    <col min="1791" max="1791" width="14.28515625" style="13" customWidth="1"/>
    <col min="1792" max="1792" width="10.7109375" style="13" customWidth="1"/>
    <col min="1793" max="1793" width="13.140625" style="13" customWidth="1"/>
    <col min="1794" max="1794" width="12.7109375" style="13" customWidth="1"/>
    <col min="1795" max="1795" width="8.7109375" style="13" customWidth="1"/>
    <col min="1796" max="1796" width="14.5703125" style="13" customWidth="1"/>
    <col min="1797" max="1797" width="10.7109375" style="13" customWidth="1"/>
    <col min="1798" max="1798" width="11.85546875" style="13" customWidth="1"/>
    <col min="1799" max="1799" width="10.7109375" style="13" customWidth="1"/>
    <col min="1800" max="1800" width="8.7109375" style="13" customWidth="1"/>
    <col min="1801" max="1801" width="10.7109375" style="13" customWidth="1"/>
    <col min="1802" max="1802" width="12.7109375" style="13" customWidth="1"/>
    <col min="1803" max="1803" width="16.28515625" style="13" customWidth="1"/>
    <col min="1804" max="1804" width="13.28515625" style="13" customWidth="1"/>
    <col min="1805" max="1805" width="15.140625" style="13" customWidth="1"/>
    <col min="1806" max="1806" width="14.7109375" style="13" customWidth="1"/>
    <col min="1807" max="1807" width="12.7109375" style="13" customWidth="1"/>
    <col min="1808" max="1808" width="9" style="13" customWidth="1"/>
    <col min="1809" max="1809" width="9.140625" style="13"/>
    <col min="1810" max="1810" width="17.85546875" style="13" bestFit="1" customWidth="1"/>
    <col min="1811" max="2046" width="9.140625" style="13"/>
    <col min="2047" max="2047" width="14.28515625" style="13" customWidth="1"/>
    <col min="2048" max="2048" width="10.7109375" style="13" customWidth="1"/>
    <col min="2049" max="2049" width="13.140625" style="13" customWidth="1"/>
    <col min="2050" max="2050" width="12.7109375" style="13" customWidth="1"/>
    <col min="2051" max="2051" width="8.7109375" style="13" customWidth="1"/>
    <col min="2052" max="2052" width="14.5703125" style="13" customWidth="1"/>
    <col min="2053" max="2053" width="10.7109375" style="13" customWidth="1"/>
    <col min="2054" max="2054" width="11.85546875" style="13" customWidth="1"/>
    <col min="2055" max="2055" width="10.7109375" style="13" customWidth="1"/>
    <col min="2056" max="2056" width="8.7109375" style="13" customWidth="1"/>
    <col min="2057" max="2057" width="10.7109375" style="13" customWidth="1"/>
    <col min="2058" max="2058" width="12.7109375" style="13" customWidth="1"/>
    <col min="2059" max="2059" width="16.28515625" style="13" customWidth="1"/>
    <col min="2060" max="2060" width="13.28515625" style="13" customWidth="1"/>
    <col min="2061" max="2061" width="15.140625" style="13" customWidth="1"/>
    <col min="2062" max="2062" width="14.7109375" style="13" customWidth="1"/>
    <col min="2063" max="2063" width="12.7109375" style="13" customWidth="1"/>
    <col min="2064" max="2064" width="9" style="13" customWidth="1"/>
    <col min="2065" max="2065" width="9.140625" style="13"/>
    <col min="2066" max="2066" width="17.85546875" style="13" bestFit="1" customWidth="1"/>
    <col min="2067" max="2302" width="9.140625" style="13"/>
    <col min="2303" max="2303" width="14.28515625" style="13" customWidth="1"/>
    <col min="2304" max="2304" width="10.7109375" style="13" customWidth="1"/>
    <col min="2305" max="2305" width="13.140625" style="13" customWidth="1"/>
    <col min="2306" max="2306" width="12.7109375" style="13" customWidth="1"/>
    <col min="2307" max="2307" width="8.7109375" style="13" customWidth="1"/>
    <col min="2308" max="2308" width="14.5703125" style="13" customWidth="1"/>
    <col min="2309" max="2309" width="10.7109375" style="13" customWidth="1"/>
    <col min="2310" max="2310" width="11.85546875" style="13" customWidth="1"/>
    <col min="2311" max="2311" width="10.7109375" style="13" customWidth="1"/>
    <col min="2312" max="2312" width="8.7109375" style="13" customWidth="1"/>
    <col min="2313" max="2313" width="10.7109375" style="13" customWidth="1"/>
    <col min="2314" max="2314" width="12.7109375" style="13" customWidth="1"/>
    <col min="2315" max="2315" width="16.28515625" style="13" customWidth="1"/>
    <col min="2316" max="2316" width="13.28515625" style="13" customWidth="1"/>
    <col min="2317" max="2317" width="15.140625" style="13" customWidth="1"/>
    <col min="2318" max="2318" width="14.7109375" style="13" customWidth="1"/>
    <col min="2319" max="2319" width="12.7109375" style="13" customWidth="1"/>
    <col min="2320" max="2320" width="9" style="13" customWidth="1"/>
    <col min="2321" max="2321" width="9.140625" style="13"/>
    <col min="2322" max="2322" width="17.85546875" style="13" bestFit="1" customWidth="1"/>
    <col min="2323" max="2558" width="9.140625" style="13"/>
    <col min="2559" max="2559" width="14.28515625" style="13" customWidth="1"/>
    <col min="2560" max="2560" width="10.7109375" style="13" customWidth="1"/>
    <col min="2561" max="2561" width="13.140625" style="13" customWidth="1"/>
    <col min="2562" max="2562" width="12.7109375" style="13" customWidth="1"/>
    <col min="2563" max="2563" width="8.7109375" style="13" customWidth="1"/>
    <col min="2564" max="2564" width="14.5703125" style="13" customWidth="1"/>
    <col min="2565" max="2565" width="10.7109375" style="13" customWidth="1"/>
    <col min="2566" max="2566" width="11.85546875" style="13" customWidth="1"/>
    <col min="2567" max="2567" width="10.7109375" style="13" customWidth="1"/>
    <col min="2568" max="2568" width="8.7109375" style="13" customWidth="1"/>
    <col min="2569" max="2569" width="10.7109375" style="13" customWidth="1"/>
    <col min="2570" max="2570" width="12.7109375" style="13" customWidth="1"/>
    <col min="2571" max="2571" width="16.28515625" style="13" customWidth="1"/>
    <col min="2572" max="2572" width="13.28515625" style="13" customWidth="1"/>
    <col min="2573" max="2573" width="15.140625" style="13" customWidth="1"/>
    <col min="2574" max="2574" width="14.7109375" style="13" customWidth="1"/>
    <col min="2575" max="2575" width="12.7109375" style="13" customWidth="1"/>
    <col min="2576" max="2576" width="9" style="13" customWidth="1"/>
    <col min="2577" max="2577" width="9.140625" style="13"/>
    <col min="2578" max="2578" width="17.85546875" style="13" bestFit="1" customWidth="1"/>
    <col min="2579" max="2814" width="9.140625" style="13"/>
    <col min="2815" max="2815" width="14.28515625" style="13" customWidth="1"/>
    <col min="2816" max="2816" width="10.7109375" style="13" customWidth="1"/>
    <col min="2817" max="2817" width="13.140625" style="13" customWidth="1"/>
    <col min="2818" max="2818" width="12.7109375" style="13" customWidth="1"/>
    <col min="2819" max="2819" width="8.7109375" style="13" customWidth="1"/>
    <col min="2820" max="2820" width="14.5703125" style="13" customWidth="1"/>
    <col min="2821" max="2821" width="10.7109375" style="13" customWidth="1"/>
    <col min="2822" max="2822" width="11.85546875" style="13" customWidth="1"/>
    <col min="2823" max="2823" width="10.7109375" style="13" customWidth="1"/>
    <col min="2824" max="2824" width="8.7109375" style="13" customWidth="1"/>
    <col min="2825" max="2825" width="10.7109375" style="13" customWidth="1"/>
    <col min="2826" max="2826" width="12.7109375" style="13" customWidth="1"/>
    <col min="2827" max="2827" width="16.28515625" style="13" customWidth="1"/>
    <col min="2828" max="2828" width="13.28515625" style="13" customWidth="1"/>
    <col min="2829" max="2829" width="15.140625" style="13" customWidth="1"/>
    <col min="2830" max="2830" width="14.7109375" style="13" customWidth="1"/>
    <col min="2831" max="2831" width="12.7109375" style="13" customWidth="1"/>
    <col min="2832" max="2832" width="9" style="13" customWidth="1"/>
    <col min="2833" max="2833" width="9.140625" style="13"/>
    <col min="2834" max="2834" width="17.85546875" style="13" bestFit="1" customWidth="1"/>
    <col min="2835" max="3070" width="9.140625" style="13"/>
    <col min="3071" max="3071" width="14.28515625" style="13" customWidth="1"/>
    <col min="3072" max="3072" width="10.7109375" style="13" customWidth="1"/>
    <col min="3073" max="3073" width="13.140625" style="13" customWidth="1"/>
    <col min="3074" max="3074" width="12.7109375" style="13" customWidth="1"/>
    <col min="3075" max="3075" width="8.7109375" style="13" customWidth="1"/>
    <col min="3076" max="3076" width="14.5703125" style="13" customWidth="1"/>
    <col min="3077" max="3077" width="10.7109375" style="13" customWidth="1"/>
    <col min="3078" max="3078" width="11.85546875" style="13" customWidth="1"/>
    <col min="3079" max="3079" width="10.7109375" style="13" customWidth="1"/>
    <col min="3080" max="3080" width="8.7109375" style="13" customWidth="1"/>
    <col min="3081" max="3081" width="10.7109375" style="13" customWidth="1"/>
    <col min="3082" max="3082" width="12.7109375" style="13" customWidth="1"/>
    <col min="3083" max="3083" width="16.28515625" style="13" customWidth="1"/>
    <col min="3084" max="3084" width="13.28515625" style="13" customWidth="1"/>
    <col min="3085" max="3085" width="15.140625" style="13" customWidth="1"/>
    <col min="3086" max="3086" width="14.7109375" style="13" customWidth="1"/>
    <col min="3087" max="3087" width="12.7109375" style="13" customWidth="1"/>
    <col min="3088" max="3088" width="9" style="13" customWidth="1"/>
    <col min="3089" max="3089" width="9.140625" style="13"/>
    <col min="3090" max="3090" width="17.85546875" style="13" bestFit="1" customWidth="1"/>
    <col min="3091" max="3326" width="9.140625" style="13"/>
    <col min="3327" max="3327" width="14.28515625" style="13" customWidth="1"/>
    <col min="3328" max="3328" width="10.7109375" style="13" customWidth="1"/>
    <col min="3329" max="3329" width="13.140625" style="13" customWidth="1"/>
    <col min="3330" max="3330" width="12.7109375" style="13" customWidth="1"/>
    <col min="3331" max="3331" width="8.7109375" style="13" customWidth="1"/>
    <col min="3332" max="3332" width="14.5703125" style="13" customWidth="1"/>
    <col min="3333" max="3333" width="10.7109375" style="13" customWidth="1"/>
    <col min="3334" max="3334" width="11.85546875" style="13" customWidth="1"/>
    <col min="3335" max="3335" width="10.7109375" style="13" customWidth="1"/>
    <col min="3336" max="3336" width="8.7109375" style="13" customWidth="1"/>
    <col min="3337" max="3337" width="10.7109375" style="13" customWidth="1"/>
    <col min="3338" max="3338" width="12.7109375" style="13" customWidth="1"/>
    <col min="3339" max="3339" width="16.28515625" style="13" customWidth="1"/>
    <col min="3340" max="3340" width="13.28515625" style="13" customWidth="1"/>
    <col min="3341" max="3341" width="15.140625" style="13" customWidth="1"/>
    <col min="3342" max="3342" width="14.7109375" style="13" customWidth="1"/>
    <col min="3343" max="3343" width="12.7109375" style="13" customWidth="1"/>
    <col min="3344" max="3344" width="9" style="13" customWidth="1"/>
    <col min="3345" max="3345" width="9.140625" style="13"/>
    <col min="3346" max="3346" width="17.85546875" style="13" bestFit="1" customWidth="1"/>
    <col min="3347" max="3582" width="9.140625" style="13"/>
    <col min="3583" max="3583" width="14.28515625" style="13" customWidth="1"/>
    <col min="3584" max="3584" width="10.7109375" style="13" customWidth="1"/>
    <col min="3585" max="3585" width="13.140625" style="13" customWidth="1"/>
    <col min="3586" max="3586" width="12.7109375" style="13" customWidth="1"/>
    <col min="3587" max="3587" width="8.7109375" style="13" customWidth="1"/>
    <col min="3588" max="3588" width="14.5703125" style="13" customWidth="1"/>
    <col min="3589" max="3589" width="10.7109375" style="13" customWidth="1"/>
    <col min="3590" max="3590" width="11.85546875" style="13" customWidth="1"/>
    <col min="3591" max="3591" width="10.7109375" style="13" customWidth="1"/>
    <col min="3592" max="3592" width="8.7109375" style="13" customWidth="1"/>
    <col min="3593" max="3593" width="10.7109375" style="13" customWidth="1"/>
    <col min="3594" max="3594" width="12.7109375" style="13" customWidth="1"/>
    <col min="3595" max="3595" width="16.28515625" style="13" customWidth="1"/>
    <col min="3596" max="3596" width="13.28515625" style="13" customWidth="1"/>
    <col min="3597" max="3597" width="15.140625" style="13" customWidth="1"/>
    <col min="3598" max="3598" width="14.7109375" style="13" customWidth="1"/>
    <col min="3599" max="3599" width="12.7109375" style="13" customWidth="1"/>
    <col min="3600" max="3600" width="9" style="13" customWidth="1"/>
    <col min="3601" max="3601" width="9.140625" style="13"/>
    <col min="3602" max="3602" width="17.85546875" style="13" bestFit="1" customWidth="1"/>
    <col min="3603" max="3838" width="9.140625" style="13"/>
    <col min="3839" max="3839" width="14.28515625" style="13" customWidth="1"/>
    <col min="3840" max="3840" width="10.7109375" style="13" customWidth="1"/>
    <col min="3841" max="3841" width="13.140625" style="13" customWidth="1"/>
    <col min="3842" max="3842" width="12.7109375" style="13" customWidth="1"/>
    <col min="3843" max="3843" width="8.7109375" style="13" customWidth="1"/>
    <col min="3844" max="3844" width="14.5703125" style="13" customWidth="1"/>
    <col min="3845" max="3845" width="10.7109375" style="13" customWidth="1"/>
    <col min="3846" max="3846" width="11.85546875" style="13" customWidth="1"/>
    <col min="3847" max="3847" width="10.7109375" style="13" customWidth="1"/>
    <col min="3848" max="3848" width="8.7109375" style="13" customWidth="1"/>
    <col min="3849" max="3849" width="10.7109375" style="13" customWidth="1"/>
    <col min="3850" max="3850" width="12.7109375" style="13" customWidth="1"/>
    <col min="3851" max="3851" width="16.28515625" style="13" customWidth="1"/>
    <col min="3852" max="3852" width="13.28515625" style="13" customWidth="1"/>
    <col min="3853" max="3853" width="15.140625" style="13" customWidth="1"/>
    <col min="3854" max="3854" width="14.7109375" style="13" customWidth="1"/>
    <col min="3855" max="3855" width="12.7109375" style="13" customWidth="1"/>
    <col min="3856" max="3856" width="9" style="13" customWidth="1"/>
    <col min="3857" max="3857" width="9.140625" style="13"/>
    <col min="3858" max="3858" width="17.85546875" style="13" bestFit="1" customWidth="1"/>
    <col min="3859" max="4094" width="9.140625" style="13"/>
    <col min="4095" max="4095" width="14.28515625" style="13" customWidth="1"/>
    <col min="4096" max="4096" width="10.7109375" style="13" customWidth="1"/>
    <col min="4097" max="4097" width="13.140625" style="13" customWidth="1"/>
    <col min="4098" max="4098" width="12.7109375" style="13" customWidth="1"/>
    <col min="4099" max="4099" width="8.7109375" style="13" customWidth="1"/>
    <col min="4100" max="4100" width="14.5703125" style="13" customWidth="1"/>
    <col min="4101" max="4101" width="10.7109375" style="13" customWidth="1"/>
    <col min="4102" max="4102" width="11.85546875" style="13" customWidth="1"/>
    <col min="4103" max="4103" width="10.7109375" style="13" customWidth="1"/>
    <col min="4104" max="4104" width="8.7109375" style="13" customWidth="1"/>
    <col min="4105" max="4105" width="10.7109375" style="13" customWidth="1"/>
    <col min="4106" max="4106" width="12.7109375" style="13" customWidth="1"/>
    <col min="4107" max="4107" width="16.28515625" style="13" customWidth="1"/>
    <col min="4108" max="4108" width="13.28515625" style="13" customWidth="1"/>
    <col min="4109" max="4109" width="15.140625" style="13" customWidth="1"/>
    <col min="4110" max="4110" width="14.7109375" style="13" customWidth="1"/>
    <col min="4111" max="4111" width="12.7109375" style="13" customWidth="1"/>
    <col min="4112" max="4112" width="9" style="13" customWidth="1"/>
    <col min="4113" max="4113" width="9.140625" style="13"/>
    <col min="4114" max="4114" width="17.85546875" style="13" bestFit="1" customWidth="1"/>
    <col min="4115" max="4350" width="9.140625" style="13"/>
    <col min="4351" max="4351" width="14.28515625" style="13" customWidth="1"/>
    <col min="4352" max="4352" width="10.7109375" style="13" customWidth="1"/>
    <col min="4353" max="4353" width="13.140625" style="13" customWidth="1"/>
    <col min="4354" max="4354" width="12.7109375" style="13" customWidth="1"/>
    <col min="4355" max="4355" width="8.7109375" style="13" customWidth="1"/>
    <col min="4356" max="4356" width="14.5703125" style="13" customWidth="1"/>
    <col min="4357" max="4357" width="10.7109375" style="13" customWidth="1"/>
    <col min="4358" max="4358" width="11.85546875" style="13" customWidth="1"/>
    <col min="4359" max="4359" width="10.7109375" style="13" customWidth="1"/>
    <col min="4360" max="4360" width="8.7109375" style="13" customWidth="1"/>
    <col min="4361" max="4361" width="10.7109375" style="13" customWidth="1"/>
    <col min="4362" max="4362" width="12.7109375" style="13" customWidth="1"/>
    <col min="4363" max="4363" width="16.28515625" style="13" customWidth="1"/>
    <col min="4364" max="4364" width="13.28515625" style="13" customWidth="1"/>
    <col min="4365" max="4365" width="15.140625" style="13" customWidth="1"/>
    <col min="4366" max="4366" width="14.7109375" style="13" customWidth="1"/>
    <col min="4367" max="4367" width="12.7109375" style="13" customWidth="1"/>
    <col min="4368" max="4368" width="9" style="13" customWidth="1"/>
    <col min="4369" max="4369" width="9.140625" style="13"/>
    <col min="4370" max="4370" width="17.85546875" style="13" bestFit="1" customWidth="1"/>
    <col min="4371" max="4606" width="9.140625" style="13"/>
    <col min="4607" max="4607" width="14.28515625" style="13" customWidth="1"/>
    <col min="4608" max="4608" width="10.7109375" style="13" customWidth="1"/>
    <col min="4609" max="4609" width="13.140625" style="13" customWidth="1"/>
    <col min="4610" max="4610" width="12.7109375" style="13" customWidth="1"/>
    <col min="4611" max="4611" width="8.7109375" style="13" customWidth="1"/>
    <col min="4612" max="4612" width="14.5703125" style="13" customWidth="1"/>
    <col min="4613" max="4613" width="10.7109375" style="13" customWidth="1"/>
    <col min="4614" max="4614" width="11.85546875" style="13" customWidth="1"/>
    <col min="4615" max="4615" width="10.7109375" style="13" customWidth="1"/>
    <col min="4616" max="4616" width="8.7109375" style="13" customWidth="1"/>
    <col min="4617" max="4617" width="10.7109375" style="13" customWidth="1"/>
    <col min="4618" max="4618" width="12.7109375" style="13" customWidth="1"/>
    <col min="4619" max="4619" width="16.28515625" style="13" customWidth="1"/>
    <col min="4620" max="4620" width="13.28515625" style="13" customWidth="1"/>
    <col min="4621" max="4621" width="15.140625" style="13" customWidth="1"/>
    <col min="4622" max="4622" width="14.7109375" style="13" customWidth="1"/>
    <col min="4623" max="4623" width="12.7109375" style="13" customWidth="1"/>
    <col min="4624" max="4624" width="9" style="13" customWidth="1"/>
    <col min="4625" max="4625" width="9.140625" style="13"/>
    <col min="4626" max="4626" width="17.85546875" style="13" bestFit="1" customWidth="1"/>
    <col min="4627" max="4862" width="9.140625" style="13"/>
    <col min="4863" max="4863" width="14.28515625" style="13" customWidth="1"/>
    <col min="4864" max="4864" width="10.7109375" style="13" customWidth="1"/>
    <col min="4865" max="4865" width="13.140625" style="13" customWidth="1"/>
    <col min="4866" max="4866" width="12.7109375" style="13" customWidth="1"/>
    <col min="4867" max="4867" width="8.7109375" style="13" customWidth="1"/>
    <col min="4868" max="4868" width="14.5703125" style="13" customWidth="1"/>
    <col min="4869" max="4869" width="10.7109375" style="13" customWidth="1"/>
    <col min="4870" max="4870" width="11.85546875" style="13" customWidth="1"/>
    <col min="4871" max="4871" width="10.7109375" style="13" customWidth="1"/>
    <col min="4872" max="4872" width="8.7109375" style="13" customWidth="1"/>
    <col min="4873" max="4873" width="10.7109375" style="13" customWidth="1"/>
    <col min="4874" max="4874" width="12.7109375" style="13" customWidth="1"/>
    <col min="4875" max="4875" width="16.28515625" style="13" customWidth="1"/>
    <col min="4876" max="4876" width="13.28515625" style="13" customWidth="1"/>
    <col min="4877" max="4877" width="15.140625" style="13" customWidth="1"/>
    <col min="4878" max="4878" width="14.7109375" style="13" customWidth="1"/>
    <col min="4879" max="4879" width="12.7109375" style="13" customWidth="1"/>
    <col min="4880" max="4880" width="9" style="13" customWidth="1"/>
    <col min="4881" max="4881" width="9.140625" style="13"/>
    <col min="4882" max="4882" width="17.85546875" style="13" bestFit="1" customWidth="1"/>
    <col min="4883" max="5118" width="9.140625" style="13"/>
    <col min="5119" max="5119" width="14.28515625" style="13" customWidth="1"/>
    <col min="5120" max="5120" width="10.7109375" style="13" customWidth="1"/>
    <col min="5121" max="5121" width="13.140625" style="13" customWidth="1"/>
    <col min="5122" max="5122" width="12.7109375" style="13" customWidth="1"/>
    <col min="5123" max="5123" width="8.7109375" style="13" customWidth="1"/>
    <col min="5124" max="5124" width="14.5703125" style="13" customWidth="1"/>
    <col min="5125" max="5125" width="10.7109375" style="13" customWidth="1"/>
    <col min="5126" max="5126" width="11.85546875" style="13" customWidth="1"/>
    <col min="5127" max="5127" width="10.7109375" style="13" customWidth="1"/>
    <col min="5128" max="5128" width="8.7109375" style="13" customWidth="1"/>
    <col min="5129" max="5129" width="10.7109375" style="13" customWidth="1"/>
    <col min="5130" max="5130" width="12.7109375" style="13" customWidth="1"/>
    <col min="5131" max="5131" width="16.28515625" style="13" customWidth="1"/>
    <col min="5132" max="5132" width="13.28515625" style="13" customWidth="1"/>
    <col min="5133" max="5133" width="15.140625" style="13" customWidth="1"/>
    <col min="5134" max="5134" width="14.7109375" style="13" customWidth="1"/>
    <col min="5135" max="5135" width="12.7109375" style="13" customWidth="1"/>
    <col min="5136" max="5136" width="9" style="13" customWidth="1"/>
    <col min="5137" max="5137" width="9.140625" style="13"/>
    <col min="5138" max="5138" width="17.85546875" style="13" bestFit="1" customWidth="1"/>
    <col min="5139" max="5374" width="9.140625" style="13"/>
    <col min="5375" max="5375" width="14.28515625" style="13" customWidth="1"/>
    <col min="5376" max="5376" width="10.7109375" style="13" customWidth="1"/>
    <col min="5377" max="5377" width="13.140625" style="13" customWidth="1"/>
    <col min="5378" max="5378" width="12.7109375" style="13" customWidth="1"/>
    <col min="5379" max="5379" width="8.7109375" style="13" customWidth="1"/>
    <col min="5380" max="5380" width="14.5703125" style="13" customWidth="1"/>
    <col min="5381" max="5381" width="10.7109375" style="13" customWidth="1"/>
    <col min="5382" max="5382" width="11.85546875" style="13" customWidth="1"/>
    <col min="5383" max="5383" width="10.7109375" style="13" customWidth="1"/>
    <col min="5384" max="5384" width="8.7109375" style="13" customWidth="1"/>
    <col min="5385" max="5385" width="10.7109375" style="13" customWidth="1"/>
    <col min="5386" max="5386" width="12.7109375" style="13" customWidth="1"/>
    <col min="5387" max="5387" width="16.28515625" style="13" customWidth="1"/>
    <col min="5388" max="5388" width="13.28515625" style="13" customWidth="1"/>
    <col min="5389" max="5389" width="15.140625" style="13" customWidth="1"/>
    <col min="5390" max="5390" width="14.7109375" style="13" customWidth="1"/>
    <col min="5391" max="5391" width="12.7109375" style="13" customWidth="1"/>
    <col min="5392" max="5392" width="9" style="13" customWidth="1"/>
    <col min="5393" max="5393" width="9.140625" style="13"/>
    <col min="5394" max="5394" width="17.85546875" style="13" bestFit="1" customWidth="1"/>
    <col min="5395" max="5630" width="9.140625" style="13"/>
    <col min="5631" max="5631" width="14.28515625" style="13" customWidth="1"/>
    <col min="5632" max="5632" width="10.7109375" style="13" customWidth="1"/>
    <col min="5633" max="5633" width="13.140625" style="13" customWidth="1"/>
    <col min="5634" max="5634" width="12.7109375" style="13" customWidth="1"/>
    <col min="5635" max="5635" width="8.7109375" style="13" customWidth="1"/>
    <col min="5636" max="5636" width="14.5703125" style="13" customWidth="1"/>
    <col min="5637" max="5637" width="10.7109375" style="13" customWidth="1"/>
    <col min="5638" max="5638" width="11.85546875" style="13" customWidth="1"/>
    <col min="5639" max="5639" width="10.7109375" style="13" customWidth="1"/>
    <col min="5640" max="5640" width="8.7109375" style="13" customWidth="1"/>
    <col min="5641" max="5641" width="10.7109375" style="13" customWidth="1"/>
    <col min="5642" max="5642" width="12.7109375" style="13" customWidth="1"/>
    <col min="5643" max="5643" width="16.28515625" style="13" customWidth="1"/>
    <col min="5644" max="5644" width="13.28515625" style="13" customWidth="1"/>
    <col min="5645" max="5645" width="15.140625" style="13" customWidth="1"/>
    <col min="5646" max="5646" width="14.7109375" style="13" customWidth="1"/>
    <col min="5647" max="5647" width="12.7109375" style="13" customWidth="1"/>
    <col min="5648" max="5648" width="9" style="13" customWidth="1"/>
    <col min="5649" max="5649" width="9.140625" style="13"/>
    <col min="5650" max="5650" width="17.85546875" style="13" bestFit="1" customWidth="1"/>
    <col min="5651" max="5886" width="9.140625" style="13"/>
    <col min="5887" max="5887" width="14.28515625" style="13" customWidth="1"/>
    <col min="5888" max="5888" width="10.7109375" style="13" customWidth="1"/>
    <col min="5889" max="5889" width="13.140625" style="13" customWidth="1"/>
    <col min="5890" max="5890" width="12.7109375" style="13" customWidth="1"/>
    <col min="5891" max="5891" width="8.7109375" style="13" customWidth="1"/>
    <col min="5892" max="5892" width="14.5703125" style="13" customWidth="1"/>
    <col min="5893" max="5893" width="10.7109375" style="13" customWidth="1"/>
    <col min="5894" max="5894" width="11.85546875" style="13" customWidth="1"/>
    <col min="5895" max="5895" width="10.7109375" style="13" customWidth="1"/>
    <col min="5896" max="5896" width="8.7109375" style="13" customWidth="1"/>
    <col min="5897" max="5897" width="10.7109375" style="13" customWidth="1"/>
    <col min="5898" max="5898" width="12.7109375" style="13" customWidth="1"/>
    <col min="5899" max="5899" width="16.28515625" style="13" customWidth="1"/>
    <col min="5900" max="5900" width="13.28515625" style="13" customWidth="1"/>
    <col min="5901" max="5901" width="15.140625" style="13" customWidth="1"/>
    <col min="5902" max="5902" width="14.7109375" style="13" customWidth="1"/>
    <col min="5903" max="5903" width="12.7109375" style="13" customWidth="1"/>
    <col min="5904" max="5904" width="9" style="13" customWidth="1"/>
    <col min="5905" max="5905" width="9.140625" style="13"/>
    <col min="5906" max="5906" width="17.85546875" style="13" bestFit="1" customWidth="1"/>
    <col min="5907" max="6142" width="9.140625" style="13"/>
    <col min="6143" max="6143" width="14.28515625" style="13" customWidth="1"/>
    <col min="6144" max="6144" width="10.7109375" style="13" customWidth="1"/>
    <col min="6145" max="6145" width="13.140625" style="13" customWidth="1"/>
    <col min="6146" max="6146" width="12.7109375" style="13" customWidth="1"/>
    <col min="6147" max="6147" width="8.7109375" style="13" customWidth="1"/>
    <col min="6148" max="6148" width="14.5703125" style="13" customWidth="1"/>
    <col min="6149" max="6149" width="10.7109375" style="13" customWidth="1"/>
    <col min="6150" max="6150" width="11.85546875" style="13" customWidth="1"/>
    <col min="6151" max="6151" width="10.7109375" style="13" customWidth="1"/>
    <col min="6152" max="6152" width="8.7109375" style="13" customWidth="1"/>
    <col min="6153" max="6153" width="10.7109375" style="13" customWidth="1"/>
    <col min="6154" max="6154" width="12.7109375" style="13" customWidth="1"/>
    <col min="6155" max="6155" width="16.28515625" style="13" customWidth="1"/>
    <col min="6156" max="6156" width="13.28515625" style="13" customWidth="1"/>
    <col min="6157" max="6157" width="15.140625" style="13" customWidth="1"/>
    <col min="6158" max="6158" width="14.7109375" style="13" customWidth="1"/>
    <col min="6159" max="6159" width="12.7109375" style="13" customWidth="1"/>
    <col min="6160" max="6160" width="9" style="13" customWidth="1"/>
    <col min="6161" max="6161" width="9.140625" style="13"/>
    <col min="6162" max="6162" width="17.85546875" style="13" bestFit="1" customWidth="1"/>
    <col min="6163" max="6398" width="9.140625" style="13"/>
    <col min="6399" max="6399" width="14.28515625" style="13" customWidth="1"/>
    <col min="6400" max="6400" width="10.7109375" style="13" customWidth="1"/>
    <col min="6401" max="6401" width="13.140625" style="13" customWidth="1"/>
    <col min="6402" max="6402" width="12.7109375" style="13" customWidth="1"/>
    <col min="6403" max="6403" width="8.7109375" style="13" customWidth="1"/>
    <col min="6404" max="6404" width="14.5703125" style="13" customWidth="1"/>
    <col min="6405" max="6405" width="10.7109375" style="13" customWidth="1"/>
    <col min="6406" max="6406" width="11.85546875" style="13" customWidth="1"/>
    <col min="6407" max="6407" width="10.7109375" style="13" customWidth="1"/>
    <col min="6408" max="6408" width="8.7109375" style="13" customWidth="1"/>
    <col min="6409" max="6409" width="10.7109375" style="13" customWidth="1"/>
    <col min="6410" max="6410" width="12.7109375" style="13" customWidth="1"/>
    <col min="6411" max="6411" width="16.28515625" style="13" customWidth="1"/>
    <col min="6412" max="6412" width="13.28515625" style="13" customWidth="1"/>
    <col min="6413" max="6413" width="15.140625" style="13" customWidth="1"/>
    <col min="6414" max="6414" width="14.7109375" style="13" customWidth="1"/>
    <col min="6415" max="6415" width="12.7109375" style="13" customWidth="1"/>
    <col min="6416" max="6416" width="9" style="13" customWidth="1"/>
    <col min="6417" max="6417" width="9.140625" style="13"/>
    <col min="6418" max="6418" width="17.85546875" style="13" bestFit="1" customWidth="1"/>
    <col min="6419" max="6654" width="9.140625" style="13"/>
    <col min="6655" max="6655" width="14.28515625" style="13" customWidth="1"/>
    <col min="6656" max="6656" width="10.7109375" style="13" customWidth="1"/>
    <col min="6657" max="6657" width="13.140625" style="13" customWidth="1"/>
    <col min="6658" max="6658" width="12.7109375" style="13" customWidth="1"/>
    <col min="6659" max="6659" width="8.7109375" style="13" customWidth="1"/>
    <col min="6660" max="6660" width="14.5703125" style="13" customWidth="1"/>
    <col min="6661" max="6661" width="10.7109375" style="13" customWidth="1"/>
    <col min="6662" max="6662" width="11.85546875" style="13" customWidth="1"/>
    <col min="6663" max="6663" width="10.7109375" style="13" customWidth="1"/>
    <col min="6664" max="6664" width="8.7109375" style="13" customWidth="1"/>
    <col min="6665" max="6665" width="10.7109375" style="13" customWidth="1"/>
    <col min="6666" max="6666" width="12.7109375" style="13" customWidth="1"/>
    <col min="6667" max="6667" width="16.28515625" style="13" customWidth="1"/>
    <col min="6668" max="6668" width="13.28515625" style="13" customWidth="1"/>
    <col min="6669" max="6669" width="15.140625" style="13" customWidth="1"/>
    <col min="6670" max="6670" width="14.7109375" style="13" customWidth="1"/>
    <col min="6671" max="6671" width="12.7109375" style="13" customWidth="1"/>
    <col min="6672" max="6672" width="9" style="13" customWidth="1"/>
    <col min="6673" max="6673" width="9.140625" style="13"/>
    <col min="6674" max="6674" width="17.85546875" style="13" bestFit="1" customWidth="1"/>
    <col min="6675" max="6910" width="9.140625" style="13"/>
    <col min="6911" max="6911" width="14.28515625" style="13" customWidth="1"/>
    <col min="6912" max="6912" width="10.7109375" style="13" customWidth="1"/>
    <col min="6913" max="6913" width="13.140625" style="13" customWidth="1"/>
    <col min="6914" max="6914" width="12.7109375" style="13" customWidth="1"/>
    <col min="6915" max="6915" width="8.7109375" style="13" customWidth="1"/>
    <col min="6916" max="6916" width="14.5703125" style="13" customWidth="1"/>
    <col min="6917" max="6917" width="10.7109375" style="13" customWidth="1"/>
    <col min="6918" max="6918" width="11.85546875" style="13" customWidth="1"/>
    <col min="6919" max="6919" width="10.7109375" style="13" customWidth="1"/>
    <col min="6920" max="6920" width="8.7109375" style="13" customWidth="1"/>
    <col min="6921" max="6921" width="10.7109375" style="13" customWidth="1"/>
    <col min="6922" max="6922" width="12.7109375" style="13" customWidth="1"/>
    <col min="6923" max="6923" width="16.28515625" style="13" customWidth="1"/>
    <col min="6924" max="6924" width="13.28515625" style="13" customWidth="1"/>
    <col min="6925" max="6925" width="15.140625" style="13" customWidth="1"/>
    <col min="6926" max="6926" width="14.7109375" style="13" customWidth="1"/>
    <col min="6927" max="6927" width="12.7109375" style="13" customWidth="1"/>
    <col min="6928" max="6928" width="9" style="13" customWidth="1"/>
    <col min="6929" max="6929" width="9.140625" style="13"/>
    <col min="6930" max="6930" width="17.85546875" style="13" bestFit="1" customWidth="1"/>
    <col min="6931" max="7166" width="9.140625" style="13"/>
    <col min="7167" max="7167" width="14.28515625" style="13" customWidth="1"/>
    <col min="7168" max="7168" width="10.7109375" style="13" customWidth="1"/>
    <col min="7169" max="7169" width="13.140625" style="13" customWidth="1"/>
    <col min="7170" max="7170" width="12.7109375" style="13" customWidth="1"/>
    <col min="7171" max="7171" width="8.7109375" style="13" customWidth="1"/>
    <col min="7172" max="7172" width="14.5703125" style="13" customWidth="1"/>
    <col min="7173" max="7173" width="10.7109375" style="13" customWidth="1"/>
    <col min="7174" max="7174" width="11.85546875" style="13" customWidth="1"/>
    <col min="7175" max="7175" width="10.7109375" style="13" customWidth="1"/>
    <col min="7176" max="7176" width="8.7109375" style="13" customWidth="1"/>
    <col min="7177" max="7177" width="10.7109375" style="13" customWidth="1"/>
    <col min="7178" max="7178" width="12.7109375" style="13" customWidth="1"/>
    <col min="7179" max="7179" width="16.28515625" style="13" customWidth="1"/>
    <col min="7180" max="7180" width="13.28515625" style="13" customWidth="1"/>
    <col min="7181" max="7181" width="15.140625" style="13" customWidth="1"/>
    <col min="7182" max="7182" width="14.7109375" style="13" customWidth="1"/>
    <col min="7183" max="7183" width="12.7109375" style="13" customWidth="1"/>
    <col min="7184" max="7184" width="9" style="13" customWidth="1"/>
    <col min="7185" max="7185" width="9.140625" style="13"/>
    <col min="7186" max="7186" width="17.85546875" style="13" bestFit="1" customWidth="1"/>
    <col min="7187" max="7422" width="9.140625" style="13"/>
    <col min="7423" max="7423" width="14.28515625" style="13" customWidth="1"/>
    <col min="7424" max="7424" width="10.7109375" style="13" customWidth="1"/>
    <col min="7425" max="7425" width="13.140625" style="13" customWidth="1"/>
    <col min="7426" max="7426" width="12.7109375" style="13" customWidth="1"/>
    <col min="7427" max="7427" width="8.7109375" style="13" customWidth="1"/>
    <col min="7428" max="7428" width="14.5703125" style="13" customWidth="1"/>
    <col min="7429" max="7429" width="10.7109375" style="13" customWidth="1"/>
    <col min="7430" max="7430" width="11.85546875" style="13" customWidth="1"/>
    <col min="7431" max="7431" width="10.7109375" style="13" customWidth="1"/>
    <col min="7432" max="7432" width="8.7109375" style="13" customWidth="1"/>
    <col min="7433" max="7433" width="10.7109375" style="13" customWidth="1"/>
    <col min="7434" max="7434" width="12.7109375" style="13" customWidth="1"/>
    <col min="7435" max="7435" width="16.28515625" style="13" customWidth="1"/>
    <col min="7436" max="7436" width="13.28515625" style="13" customWidth="1"/>
    <col min="7437" max="7437" width="15.140625" style="13" customWidth="1"/>
    <col min="7438" max="7438" width="14.7109375" style="13" customWidth="1"/>
    <col min="7439" max="7439" width="12.7109375" style="13" customWidth="1"/>
    <col min="7440" max="7440" width="9" style="13" customWidth="1"/>
    <col min="7441" max="7441" width="9.140625" style="13"/>
    <col min="7442" max="7442" width="17.85546875" style="13" bestFit="1" customWidth="1"/>
    <col min="7443" max="7678" width="9.140625" style="13"/>
    <col min="7679" max="7679" width="14.28515625" style="13" customWidth="1"/>
    <col min="7680" max="7680" width="10.7109375" style="13" customWidth="1"/>
    <col min="7681" max="7681" width="13.140625" style="13" customWidth="1"/>
    <col min="7682" max="7682" width="12.7109375" style="13" customWidth="1"/>
    <col min="7683" max="7683" width="8.7109375" style="13" customWidth="1"/>
    <col min="7684" max="7684" width="14.5703125" style="13" customWidth="1"/>
    <col min="7685" max="7685" width="10.7109375" style="13" customWidth="1"/>
    <col min="7686" max="7686" width="11.85546875" style="13" customWidth="1"/>
    <col min="7687" max="7687" width="10.7109375" style="13" customWidth="1"/>
    <col min="7688" max="7688" width="8.7109375" style="13" customWidth="1"/>
    <col min="7689" max="7689" width="10.7109375" style="13" customWidth="1"/>
    <col min="7690" max="7690" width="12.7109375" style="13" customWidth="1"/>
    <col min="7691" max="7691" width="16.28515625" style="13" customWidth="1"/>
    <col min="7692" max="7692" width="13.28515625" style="13" customWidth="1"/>
    <col min="7693" max="7693" width="15.140625" style="13" customWidth="1"/>
    <col min="7694" max="7694" width="14.7109375" style="13" customWidth="1"/>
    <col min="7695" max="7695" width="12.7109375" style="13" customWidth="1"/>
    <col min="7696" max="7696" width="9" style="13" customWidth="1"/>
    <col min="7697" max="7697" width="9.140625" style="13"/>
    <col min="7698" max="7698" width="17.85546875" style="13" bestFit="1" customWidth="1"/>
    <col min="7699" max="7934" width="9.140625" style="13"/>
    <col min="7935" max="7935" width="14.28515625" style="13" customWidth="1"/>
    <col min="7936" max="7936" width="10.7109375" style="13" customWidth="1"/>
    <col min="7937" max="7937" width="13.140625" style="13" customWidth="1"/>
    <col min="7938" max="7938" width="12.7109375" style="13" customWidth="1"/>
    <col min="7939" max="7939" width="8.7109375" style="13" customWidth="1"/>
    <col min="7940" max="7940" width="14.5703125" style="13" customWidth="1"/>
    <col min="7941" max="7941" width="10.7109375" style="13" customWidth="1"/>
    <col min="7942" max="7942" width="11.85546875" style="13" customWidth="1"/>
    <col min="7943" max="7943" width="10.7109375" style="13" customWidth="1"/>
    <col min="7944" max="7944" width="8.7109375" style="13" customWidth="1"/>
    <col min="7945" max="7945" width="10.7109375" style="13" customWidth="1"/>
    <col min="7946" max="7946" width="12.7109375" style="13" customWidth="1"/>
    <col min="7947" max="7947" width="16.28515625" style="13" customWidth="1"/>
    <col min="7948" max="7948" width="13.28515625" style="13" customWidth="1"/>
    <col min="7949" max="7949" width="15.140625" style="13" customWidth="1"/>
    <col min="7950" max="7950" width="14.7109375" style="13" customWidth="1"/>
    <col min="7951" max="7951" width="12.7109375" style="13" customWidth="1"/>
    <col min="7952" max="7952" width="9" style="13" customWidth="1"/>
    <col min="7953" max="7953" width="9.140625" style="13"/>
    <col min="7954" max="7954" width="17.85546875" style="13" bestFit="1" customWidth="1"/>
    <col min="7955" max="8190" width="9.140625" style="13"/>
    <col min="8191" max="8191" width="14.28515625" style="13" customWidth="1"/>
    <col min="8192" max="8192" width="10.7109375" style="13" customWidth="1"/>
    <col min="8193" max="8193" width="13.140625" style="13" customWidth="1"/>
    <col min="8194" max="8194" width="12.7109375" style="13" customWidth="1"/>
    <col min="8195" max="8195" width="8.7109375" style="13" customWidth="1"/>
    <col min="8196" max="8196" width="14.5703125" style="13" customWidth="1"/>
    <col min="8197" max="8197" width="10.7109375" style="13" customWidth="1"/>
    <col min="8198" max="8198" width="11.85546875" style="13" customWidth="1"/>
    <col min="8199" max="8199" width="10.7109375" style="13" customWidth="1"/>
    <col min="8200" max="8200" width="8.7109375" style="13" customWidth="1"/>
    <col min="8201" max="8201" width="10.7109375" style="13" customWidth="1"/>
    <col min="8202" max="8202" width="12.7109375" style="13" customWidth="1"/>
    <col min="8203" max="8203" width="16.28515625" style="13" customWidth="1"/>
    <col min="8204" max="8204" width="13.28515625" style="13" customWidth="1"/>
    <col min="8205" max="8205" width="15.140625" style="13" customWidth="1"/>
    <col min="8206" max="8206" width="14.7109375" style="13" customWidth="1"/>
    <col min="8207" max="8207" width="12.7109375" style="13" customWidth="1"/>
    <col min="8208" max="8208" width="9" style="13" customWidth="1"/>
    <col min="8209" max="8209" width="9.140625" style="13"/>
    <col min="8210" max="8210" width="17.85546875" style="13" bestFit="1" customWidth="1"/>
    <col min="8211" max="8446" width="9.140625" style="13"/>
    <col min="8447" max="8447" width="14.28515625" style="13" customWidth="1"/>
    <col min="8448" max="8448" width="10.7109375" style="13" customWidth="1"/>
    <col min="8449" max="8449" width="13.140625" style="13" customWidth="1"/>
    <col min="8450" max="8450" width="12.7109375" style="13" customWidth="1"/>
    <col min="8451" max="8451" width="8.7109375" style="13" customWidth="1"/>
    <col min="8452" max="8452" width="14.5703125" style="13" customWidth="1"/>
    <col min="8453" max="8453" width="10.7109375" style="13" customWidth="1"/>
    <col min="8454" max="8454" width="11.85546875" style="13" customWidth="1"/>
    <col min="8455" max="8455" width="10.7109375" style="13" customWidth="1"/>
    <col min="8456" max="8456" width="8.7109375" style="13" customWidth="1"/>
    <col min="8457" max="8457" width="10.7109375" style="13" customWidth="1"/>
    <col min="8458" max="8458" width="12.7109375" style="13" customWidth="1"/>
    <col min="8459" max="8459" width="16.28515625" style="13" customWidth="1"/>
    <col min="8460" max="8460" width="13.28515625" style="13" customWidth="1"/>
    <col min="8461" max="8461" width="15.140625" style="13" customWidth="1"/>
    <col min="8462" max="8462" width="14.7109375" style="13" customWidth="1"/>
    <col min="8463" max="8463" width="12.7109375" style="13" customWidth="1"/>
    <col min="8464" max="8464" width="9" style="13" customWidth="1"/>
    <col min="8465" max="8465" width="9.140625" style="13"/>
    <col min="8466" max="8466" width="17.85546875" style="13" bestFit="1" customWidth="1"/>
    <col min="8467" max="8702" width="9.140625" style="13"/>
    <col min="8703" max="8703" width="14.28515625" style="13" customWidth="1"/>
    <col min="8704" max="8704" width="10.7109375" style="13" customWidth="1"/>
    <col min="8705" max="8705" width="13.140625" style="13" customWidth="1"/>
    <col min="8706" max="8706" width="12.7109375" style="13" customWidth="1"/>
    <col min="8707" max="8707" width="8.7109375" style="13" customWidth="1"/>
    <col min="8708" max="8708" width="14.5703125" style="13" customWidth="1"/>
    <col min="8709" max="8709" width="10.7109375" style="13" customWidth="1"/>
    <col min="8710" max="8710" width="11.85546875" style="13" customWidth="1"/>
    <col min="8711" max="8711" width="10.7109375" style="13" customWidth="1"/>
    <col min="8712" max="8712" width="8.7109375" style="13" customWidth="1"/>
    <col min="8713" max="8713" width="10.7109375" style="13" customWidth="1"/>
    <col min="8714" max="8714" width="12.7109375" style="13" customWidth="1"/>
    <col min="8715" max="8715" width="16.28515625" style="13" customWidth="1"/>
    <col min="8716" max="8716" width="13.28515625" style="13" customWidth="1"/>
    <col min="8717" max="8717" width="15.140625" style="13" customWidth="1"/>
    <col min="8718" max="8718" width="14.7109375" style="13" customWidth="1"/>
    <col min="8719" max="8719" width="12.7109375" style="13" customWidth="1"/>
    <col min="8720" max="8720" width="9" style="13" customWidth="1"/>
    <col min="8721" max="8721" width="9.140625" style="13"/>
    <col min="8722" max="8722" width="17.85546875" style="13" bestFit="1" customWidth="1"/>
    <col min="8723" max="8958" width="9.140625" style="13"/>
    <col min="8959" max="8959" width="14.28515625" style="13" customWidth="1"/>
    <col min="8960" max="8960" width="10.7109375" style="13" customWidth="1"/>
    <col min="8961" max="8961" width="13.140625" style="13" customWidth="1"/>
    <col min="8962" max="8962" width="12.7109375" style="13" customWidth="1"/>
    <col min="8963" max="8963" width="8.7109375" style="13" customWidth="1"/>
    <col min="8964" max="8964" width="14.5703125" style="13" customWidth="1"/>
    <col min="8965" max="8965" width="10.7109375" style="13" customWidth="1"/>
    <col min="8966" max="8966" width="11.85546875" style="13" customWidth="1"/>
    <col min="8967" max="8967" width="10.7109375" style="13" customWidth="1"/>
    <col min="8968" max="8968" width="8.7109375" style="13" customWidth="1"/>
    <col min="8969" max="8969" width="10.7109375" style="13" customWidth="1"/>
    <col min="8970" max="8970" width="12.7109375" style="13" customWidth="1"/>
    <col min="8971" max="8971" width="16.28515625" style="13" customWidth="1"/>
    <col min="8972" max="8972" width="13.28515625" style="13" customWidth="1"/>
    <col min="8973" max="8973" width="15.140625" style="13" customWidth="1"/>
    <col min="8974" max="8974" width="14.7109375" style="13" customWidth="1"/>
    <col min="8975" max="8975" width="12.7109375" style="13" customWidth="1"/>
    <col min="8976" max="8976" width="9" style="13" customWidth="1"/>
    <col min="8977" max="8977" width="9.140625" style="13"/>
    <col min="8978" max="8978" width="17.85546875" style="13" bestFit="1" customWidth="1"/>
    <col min="8979" max="9214" width="9.140625" style="13"/>
    <col min="9215" max="9215" width="14.28515625" style="13" customWidth="1"/>
    <col min="9216" max="9216" width="10.7109375" style="13" customWidth="1"/>
    <col min="9217" max="9217" width="13.140625" style="13" customWidth="1"/>
    <col min="9218" max="9218" width="12.7109375" style="13" customWidth="1"/>
    <col min="9219" max="9219" width="8.7109375" style="13" customWidth="1"/>
    <col min="9220" max="9220" width="14.5703125" style="13" customWidth="1"/>
    <col min="9221" max="9221" width="10.7109375" style="13" customWidth="1"/>
    <col min="9222" max="9222" width="11.85546875" style="13" customWidth="1"/>
    <col min="9223" max="9223" width="10.7109375" style="13" customWidth="1"/>
    <col min="9224" max="9224" width="8.7109375" style="13" customWidth="1"/>
    <col min="9225" max="9225" width="10.7109375" style="13" customWidth="1"/>
    <col min="9226" max="9226" width="12.7109375" style="13" customWidth="1"/>
    <col min="9227" max="9227" width="16.28515625" style="13" customWidth="1"/>
    <col min="9228" max="9228" width="13.28515625" style="13" customWidth="1"/>
    <col min="9229" max="9229" width="15.140625" style="13" customWidth="1"/>
    <col min="9230" max="9230" width="14.7109375" style="13" customWidth="1"/>
    <col min="9231" max="9231" width="12.7109375" style="13" customWidth="1"/>
    <col min="9232" max="9232" width="9" style="13" customWidth="1"/>
    <col min="9233" max="9233" width="9.140625" style="13"/>
    <col min="9234" max="9234" width="17.85546875" style="13" bestFit="1" customWidth="1"/>
    <col min="9235" max="9470" width="9.140625" style="13"/>
    <col min="9471" max="9471" width="14.28515625" style="13" customWidth="1"/>
    <col min="9472" max="9472" width="10.7109375" style="13" customWidth="1"/>
    <col min="9473" max="9473" width="13.140625" style="13" customWidth="1"/>
    <col min="9474" max="9474" width="12.7109375" style="13" customWidth="1"/>
    <col min="9475" max="9475" width="8.7109375" style="13" customWidth="1"/>
    <col min="9476" max="9476" width="14.5703125" style="13" customWidth="1"/>
    <col min="9477" max="9477" width="10.7109375" style="13" customWidth="1"/>
    <col min="9478" max="9478" width="11.85546875" style="13" customWidth="1"/>
    <col min="9479" max="9479" width="10.7109375" style="13" customWidth="1"/>
    <col min="9480" max="9480" width="8.7109375" style="13" customWidth="1"/>
    <col min="9481" max="9481" width="10.7109375" style="13" customWidth="1"/>
    <col min="9482" max="9482" width="12.7109375" style="13" customWidth="1"/>
    <col min="9483" max="9483" width="16.28515625" style="13" customWidth="1"/>
    <col min="9484" max="9484" width="13.28515625" style="13" customWidth="1"/>
    <col min="9485" max="9485" width="15.140625" style="13" customWidth="1"/>
    <col min="9486" max="9486" width="14.7109375" style="13" customWidth="1"/>
    <col min="9487" max="9487" width="12.7109375" style="13" customWidth="1"/>
    <col min="9488" max="9488" width="9" style="13" customWidth="1"/>
    <col min="9489" max="9489" width="9.140625" style="13"/>
    <col min="9490" max="9490" width="17.85546875" style="13" bestFit="1" customWidth="1"/>
    <col min="9491" max="9726" width="9.140625" style="13"/>
    <col min="9727" max="9727" width="14.28515625" style="13" customWidth="1"/>
    <col min="9728" max="9728" width="10.7109375" style="13" customWidth="1"/>
    <col min="9729" max="9729" width="13.140625" style="13" customWidth="1"/>
    <col min="9730" max="9730" width="12.7109375" style="13" customWidth="1"/>
    <col min="9731" max="9731" width="8.7109375" style="13" customWidth="1"/>
    <col min="9732" max="9732" width="14.5703125" style="13" customWidth="1"/>
    <col min="9733" max="9733" width="10.7109375" style="13" customWidth="1"/>
    <col min="9734" max="9734" width="11.85546875" style="13" customWidth="1"/>
    <col min="9735" max="9735" width="10.7109375" style="13" customWidth="1"/>
    <col min="9736" max="9736" width="8.7109375" style="13" customWidth="1"/>
    <col min="9737" max="9737" width="10.7109375" style="13" customWidth="1"/>
    <col min="9738" max="9738" width="12.7109375" style="13" customWidth="1"/>
    <col min="9739" max="9739" width="16.28515625" style="13" customWidth="1"/>
    <col min="9740" max="9740" width="13.28515625" style="13" customWidth="1"/>
    <col min="9741" max="9741" width="15.140625" style="13" customWidth="1"/>
    <col min="9742" max="9742" width="14.7109375" style="13" customWidth="1"/>
    <col min="9743" max="9743" width="12.7109375" style="13" customWidth="1"/>
    <col min="9744" max="9744" width="9" style="13" customWidth="1"/>
    <col min="9745" max="9745" width="9.140625" style="13"/>
    <col min="9746" max="9746" width="17.85546875" style="13" bestFit="1" customWidth="1"/>
    <col min="9747" max="9982" width="9.140625" style="13"/>
    <col min="9983" max="9983" width="14.28515625" style="13" customWidth="1"/>
    <col min="9984" max="9984" width="10.7109375" style="13" customWidth="1"/>
    <col min="9985" max="9985" width="13.140625" style="13" customWidth="1"/>
    <col min="9986" max="9986" width="12.7109375" style="13" customWidth="1"/>
    <col min="9987" max="9987" width="8.7109375" style="13" customWidth="1"/>
    <col min="9988" max="9988" width="14.5703125" style="13" customWidth="1"/>
    <col min="9989" max="9989" width="10.7109375" style="13" customWidth="1"/>
    <col min="9990" max="9990" width="11.85546875" style="13" customWidth="1"/>
    <col min="9991" max="9991" width="10.7109375" style="13" customWidth="1"/>
    <col min="9992" max="9992" width="8.7109375" style="13" customWidth="1"/>
    <col min="9993" max="9993" width="10.7109375" style="13" customWidth="1"/>
    <col min="9994" max="9994" width="12.7109375" style="13" customWidth="1"/>
    <col min="9995" max="9995" width="16.28515625" style="13" customWidth="1"/>
    <col min="9996" max="9996" width="13.28515625" style="13" customWidth="1"/>
    <col min="9997" max="9997" width="15.140625" style="13" customWidth="1"/>
    <col min="9998" max="9998" width="14.7109375" style="13" customWidth="1"/>
    <col min="9999" max="9999" width="12.7109375" style="13" customWidth="1"/>
    <col min="10000" max="10000" width="9" style="13" customWidth="1"/>
    <col min="10001" max="10001" width="9.140625" style="13"/>
    <col min="10002" max="10002" width="17.85546875" style="13" bestFit="1" customWidth="1"/>
    <col min="10003" max="10238" width="9.140625" style="13"/>
    <col min="10239" max="10239" width="14.28515625" style="13" customWidth="1"/>
    <col min="10240" max="10240" width="10.7109375" style="13" customWidth="1"/>
    <col min="10241" max="10241" width="13.140625" style="13" customWidth="1"/>
    <col min="10242" max="10242" width="12.7109375" style="13" customWidth="1"/>
    <col min="10243" max="10243" width="8.7109375" style="13" customWidth="1"/>
    <col min="10244" max="10244" width="14.5703125" style="13" customWidth="1"/>
    <col min="10245" max="10245" width="10.7109375" style="13" customWidth="1"/>
    <col min="10246" max="10246" width="11.85546875" style="13" customWidth="1"/>
    <col min="10247" max="10247" width="10.7109375" style="13" customWidth="1"/>
    <col min="10248" max="10248" width="8.7109375" style="13" customWidth="1"/>
    <col min="10249" max="10249" width="10.7109375" style="13" customWidth="1"/>
    <col min="10250" max="10250" width="12.7109375" style="13" customWidth="1"/>
    <col min="10251" max="10251" width="16.28515625" style="13" customWidth="1"/>
    <col min="10252" max="10252" width="13.28515625" style="13" customWidth="1"/>
    <col min="10253" max="10253" width="15.140625" style="13" customWidth="1"/>
    <col min="10254" max="10254" width="14.7109375" style="13" customWidth="1"/>
    <col min="10255" max="10255" width="12.7109375" style="13" customWidth="1"/>
    <col min="10256" max="10256" width="9" style="13" customWidth="1"/>
    <col min="10257" max="10257" width="9.140625" style="13"/>
    <col min="10258" max="10258" width="17.85546875" style="13" bestFit="1" customWidth="1"/>
    <col min="10259" max="10494" width="9.140625" style="13"/>
    <col min="10495" max="10495" width="14.28515625" style="13" customWidth="1"/>
    <col min="10496" max="10496" width="10.7109375" style="13" customWidth="1"/>
    <col min="10497" max="10497" width="13.140625" style="13" customWidth="1"/>
    <col min="10498" max="10498" width="12.7109375" style="13" customWidth="1"/>
    <col min="10499" max="10499" width="8.7109375" style="13" customWidth="1"/>
    <col min="10500" max="10500" width="14.5703125" style="13" customWidth="1"/>
    <col min="10501" max="10501" width="10.7109375" style="13" customWidth="1"/>
    <col min="10502" max="10502" width="11.85546875" style="13" customWidth="1"/>
    <col min="10503" max="10503" width="10.7109375" style="13" customWidth="1"/>
    <col min="10504" max="10504" width="8.7109375" style="13" customWidth="1"/>
    <col min="10505" max="10505" width="10.7109375" style="13" customWidth="1"/>
    <col min="10506" max="10506" width="12.7109375" style="13" customWidth="1"/>
    <col min="10507" max="10507" width="16.28515625" style="13" customWidth="1"/>
    <col min="10508" max="10508" width="13.28515625" style="13" customWidth="1"/>
    <col min="10509" max="10509" width="15.140625" style="13" customWidth="1"/>
    <col min="10510" max="10510" width="14.7109375" style="13" customWidth="1"/>
    <col min="10511" max="10511" width="12.7109375" style="13" customWidth="1"/>
    <col min="10512" max="10512" width="9" style="13" customWidth="1"/>
    <col min="10513" max="10513" width="9.140625" style="13"/>
    <col min="10514" max="10514" width="17.85546875" style="13" bestFit="1" customWidth="1"/>
    <col min="10515" max="10750" width="9.140625" style="13"/>
    <col min="10751" max="10751" width="14.28515625" style="13" customWidth="1"/>
    <col min="10752" max="10752" width="10.7109375" style="13" customWidth="1"/>
    <col min="10753" max="10753" width="13.140625" style="13" customWidth="1"/>
    <col min="10754" max="10754" width="12.7109375" style="13" customWidth="1"/>
    <col min="10755" max="10755" width="8.7109375" style="13" customWidth="1"/>
    <col min="10756" max="10756" width="14.5703125" style="13" customWidth="1"/>
    <col min="10757" max="10757" width="10.7109375" style="13" customWidth="1"/>
    <col min="10758" max="10758" width="11.85546875" style="13" customWidth="1"/>
    <col min="10759" max="10759" width="10.7109375" style="13" customWidth="1"/>
    <col min="10760" max="10760" width="8.7109375" style="13" customWidth="1"/>
    <col min="10761" max="10761" width="10.7109375" style="13" customWidth="1"/>
    <col min="10762" max="10762" width="12.7109375" style="13" customWidth="1"/>
    <col min="10763" max="10763" width="16.28515625" style="13" customWidth="1"/>
    <col min="10764" max="10764" width="13.28515625" style="13" customWidth="1"/>
    <col min="10765" max="10765" width="15.140625" style="13" customWidth="1"/>
    <col min="10766" max="10766" width="14.7109375" style="13" customWidth="1"/>
    <col min="10767" max="10767" width="12.7109375" style="13" customWidth="1"/>
    <col min="10768" max="10768" width="9" style="13" customWidth="1"/>
    <col min="10769" max="10769" width="9.140625" style="13"/>
    <col min="10770" max="10770" width="17.85546875" style="13" bestFit="1" customWidth="1"/>
    <col min="10771" max="11006" width="9.140625" style="13"/>
    <col min="11007" max="11007" width="14.28515625" style="13" customWidth="1"/>
    <col min="11008" max="11008" width="10.7109375" style="13" customWidth="1"/>
    <col min="11009" max="11009" width="13.140625" style="13" customWidth="1"/>
    <col min="11010" max="11010" width="12.7109375" style="13" customWidth="1"/>
    <col min="11011" max="11011" width="8.7109375" style="13" customWidth="1"/>
    <col min="11012" max="11012" width="14.5703125" style="13" customWidth="1"/>
    <col min="11013" max="11013" width="10.7109375" style="13" customWidth="1"/>
    <col min="11014" max="11014" width="11.85546875" style="13" customWidth="1"/>
    <col min="11015" max="11015" width="10.7109375" style="13" customWidth="1"/>
    <col min="11016" max="11016" width="8.7109375" style="13" customWidth="1"/>
    <col min="11017" max="11017" width="10.7109375" style="13" customWidth="1"/>
    <col min="11018" max="11018" width="12.7109375" style="13" customWidth="1"/>
    <col min="11019" max="11019" width="16.28515625" style="13" customWidth="1"/>
    <col min="11020" max="11020" width="13.28515625" style="13" customWidth="1"/>
    <col min="11021" max="11021" width="15.140625" style="13" customWidth="1"/>
    <col min="11022" max="11022" width="14.7109375" style="13" customWidth="1"/>
    <col min="11023" max="11023" width="12.7109375" style="13" customWidth="1"/>
    <col min="11024" max="11024" width="9" style="13" customWidth="1"/>
    <col min="11025" max="11025" width="9.140625" style="13"/>
    <col min="11026" max="11026" width="17.85546875" style="13" bestFit="1" customWidth="1"/>
    <col min="11027" max="11262" width="9.140625" style="13"/>
    <col min="11263" max="11263" width="14.28515625" style="13" customWidth="1"/>
    <col min="11264" max="11264" width="10.7109375" style="13" customWidth="1"/>
    <col min="11265" max="11265" width="13.140625" style="13" customWidth="1"/>
    <col min="11266" max="11266" width="12.7109375" style="13" customWidth="1"/>
    <col min="11267" max="11267" width="8.7109375" style="13" customWidth="1"/>
    <col min="11268" max="11268" width="14.5703125" style="13" customWidth="1"/>
    <col min="11269" max="11269" width="10.7109375" style="13" customWidth="1"/>
    <col min="11270" max="11270" width="11.85546875" style="13" customWidth="1"/>
    <col min="11271" max="11271" width="10.7109375" style="13" customWidth="1"/>
    <col min="11272" max="11272" width="8.7109375" style="13" customWidth="1"/>
    <col min="11273" max="11273" width="10.7109375" style="13" customWidth="1"/>
    <col min="11274" max="11274" width="12.7109375" style="13" customWidth="1"/>
    <col min="11275" max="11275" width="16.28515625" style="13" customWidth="1"/>
    <col min="11276" max="11276" width="13.28515625" style="13" customWidth="1"/>
    <col min="11277" max="11277" width="15.140625" style="13" customWidth="1"/>
    <col min="11278" max="11278" width="14.7109375" style="13" customWidth="1"/>
    <col min="11279" max="11279" width="12.7109375" style="13" customWidth="1"/>
    <col min="11280" max="11280" width="9" style="13" customWidth="1"/>
    <col min="11281" max="11281" width="9.140625" style="13"/>
    <col min="11282" max="11282" width="17.85546875" style="13" bestFit="1" customWidth="1"/>
    <col min="11283" max="11518" width="9.140625" style="13"/>
    <col min="11519" max="11519" width="14.28515625" style="13" customWidth="1"/>
    <col min="11520" max="11520" width="10.7109375" style="13" customWidth="1"/>
    <col min="11521" max="11521" width="13.140625" style="13" customWidth="1"/>
    <col min="11522" max="11522" width="12.7109375" style="13" customWidth="1"/>
    <col min="11523" max="11523" width="8.7109375" style="13" customWidth="1"/>
    <col min="11524" max="11524" width="14.5703125" style="13" customWidth="1"/>
    <col min="11525" max="11525" width="10.7109375" style="13" customWidth="1"/>
    <col min="11526" max="11526" width="11.85546875" style="13" customWidth="1"/>
    <col min="11527" max="11527" width="10.7109375" style="13" customWidth="1"/>
    <col min="11528" max="11528" width="8.7109375" style="13" customWidth="1"/>
    <col min="11529" max="11529" width="10.7109375" style="13" customWidth="1"/>
    <col min="11530" max="11530" width="12.7109375" style="13" customWidth="1"/>
    <col min="11531" max="11531" width="16.28515625" style="13" customWidth="1"/>
    <col min="11532" max="11532" width="13.28515625" style="13" customWidth="1"/>
    <col min="11533" max="11533" width="15.140625" style="13" customWidth="1"/>
    <col min="11534" max="11534" width="14.7109375" style="13" customWidth="1"/>
    <col min="11535" max="11535" width="12.7109375" style="13" customWidth="1"/>
    <col min="11536" max="11536" width="9" style="13" customWidth="1"/>
    <col min="11537" max="11537" width="9.140625" style="13"/>
    <col min="11538" max="11538" width="17.85546875" style="13" bestFit="1" customWidth="1"/>
    <col min="11539" max="11774" width="9.140625" style="13"/>
    <col min="11775" max="11775" width="14.28515625" style="13" customWidth="1"/>
    <col min="11776" max="11776" width="10.7109375" style="13" customWidth="1"/>
    <col min="11777" max="11777" width="13.140625" style="13" customWidth="1"/>
    <col min="11778" max="11778" width="12.7109375" style="13" customWidth="1"/>
    <col min="11779" max="11779" width="8.7109375" style="13" customWidth="1"/>
    <col min="11780" max="11780" width="14.5703125" style="13" customWidth="1"/>
    <col min="11781" max="11781" width="10.7109375" style="13" customWidth="1"/>
    <col min="11782" max="11782" width="11.85546875" style="13" customWidth="1"/>
    <col min="11783" max="11783" width="10.7109375" style="13" customWidth="1"/>
    <col min="11784" max="11784" width="8.7109375" style="13" customWidth="1"/>
    <col min="11785" max="11785" width="10.7109375" style="13" customWidth="1"/>
    <col min="11786" max="11786" width="12.7109375" style="13" customWidth="1"/>
    <col min="11787" max="11787" width="16.28515625" style="13" customWidth="1"/>
    <col min="11788" max="11788" width="13.28515625" style="13" customWidth="1"/>
    <col min="11789" max="11789" width="15.140625" style="13" customWidth="1"/>
    <col min="11790" max="11790" width="14.7109375" style="13" customWidth="1"/>
    <col min="11791" max="11791" width="12.7109375" style="13" customWidth="1"/>
    <col min="11792" max="11792" width="9" style="13" customWidth="1"/>
    <col min="11793" max="11793" width="9.140625" style="13"/>
    <col min="11794" max="11794" width="17.85546875" style="13" bestFit="1" customWidth="1"/>
    <col min="11795" max="12030" width="9.140625" style="13"/>
    <col min="12031" max="12031" width="14.28515625" style="13" customWidth="1"/>
    <col min="12032" max="12032" width="10.7109375" style="13" customWidth="1"/>
    <col min="12033" max="12033" width="13.140625" style="13" customWidth="1"/>
    <col min="12034" max="12034" width="12.7109375" style="13" customWidth="1"/>
    <col min="12035" max="12035" width="8.7109375" style="13" customWidth="1"/>
    <col min="12036" max="12036" width="14.5703125" style="13" customWidth="1"/>
    <col min="12037" max="12037" width="10.7109375" style="13" customWidth="1"/>
    <col min="12038" max="12038" width="11.85546875" style="13" customWidth="1"/>
    <col min="12039" max="12039" width="10.7109375" style="13" customWidth="1"/>
    <col min="12040" max="12040" width="8.7109375" style="13" customWidth="1"/>
    <col min="12041" max="12041" width="10.7109375" style="13" customWidth="1"/>
    <col min="12042" max="12042" width="12.7109375" style="13" customWidth="1"/>
    <col min="12043" max="12043" width="16.28515625" style="13" customWidth="1"/>
    <col min="12044" max="12044" width="13.28515625" style="13" customWidth="1"/>
    <col min="12045" max="12045" width="15.140625" style="13" customWidth="1"/>
    <col min="12046" max="12046" width="14.7109375" style="13" customWidth="1"/>
    <col min="12047" max="12047" width="12.7109375" style="13" customWidth="1"/>
    <col min="12048" max="12048" width="9" style="13" customWidth="1"/>
    <col min="12049" max="12049" width="9.140625" style="13"/>
    <col min="12050" max="12050" width="17.85546875" style="13" bestFit="1" customWidth="1"/>
    <col min="12051" max="12286" width="9.140625" style="13"/>
    <col min="12287" max="12287" width="14.28515625" style="13" customWidth="1"/>
    <col min="12288" max="12288" width="10.7109375" style="13" customWidth="1"/>
    <col min="12289" max="12289" width="13.140625" style="13" customWidth="1"/>
    <col min="12290" max="12290" width="12.7109375" style="13" customWidth="1"/>
    <col min="12291" max="12291" width="8.7109375" style="13" customWidth="1"/>
    <col min="12292" max="12292" width="14.5703125" style="13" customWidth="1"/>
    <col min="12293" max="12293" width="10.7109375" style="13" customWidth="1"/>
    <col min="12294" max="12294" width="11.85546875" style="13" customWidth="1"/>
    <col min="12295" max="12295" width="10.7109375" style="13" customWidth="1"/>
    <col min="12296" max="12296" width="8.7109375" style="13" customWidth="1"/>
    <col min="12297" max="12297" width="10.7109375" style="13" customWidth="1"/>
    <col min="12298" max="12298" width="12.7109375" style="13" customWidth="1"/>
    <col min="12299" max="12299" width="16.28515625" style="13" customWidth="1"/>
    <col min="12300" max="12300" width="13.28515625" style="13" customWidth="1"/>
    <col min="12301" max="12301" width="15.140625" style="13" customWidth="1"/>
    <col min="12302" max="12302" width="14.7109375" style="13" customWidth="1"/>
    <col min="12303" max="12303" width="12.7109375" style="13" customWidth="1"/>
    <col min="12304" max="12304" width="9" style="13" customWidth="1"/>
    <col min="12305" max="12305" width="9.140625" style="13"/>
    <col min="12306" max="12306" width="17.85546875" style="13" bestFit="1" customWidth="1"/>
    <col min="12307" max="12542" width="9.140625" style="13"/>
    <col min="12543" max="12543" width="14.28515625" style="13" customWidth="1"/>
    <col min="12544" max="12544" width="10.7109375" style="13" customWidth="1"/>
    <col min="12545" max="12545" width="13.140625" style="13" customWidth="1"/>
    <col min="12546" max="12546" width="12.7109375" style="13" customWidth="1"/>
    <col min="12547" max="12547" width="8.7109375" style="13" customWidth="1"/>
    <col min="12548" max="12548" width="14.5703125" style="13" customWidth="1"/>
    <col min="12549" max="12549" width="10.7109375" style="13" customWidth="1"/>
    <col min="12550" max="12550" width="11.85546875" style="13" customWidth="1"/>
    <col min="12551" max="12551" width="10.7109375" style="13" customWidth="1"/>
    <col min="12552" max="12552" width="8.7109375" style="13" customWidth="1"/>
    <col min="12553" max="12553" width="10.7109375" style="13" customWidth="1"/>
    <col min="12554" max="12554" width="12.7109375" style="13" customWidth="1"/>
    <col min="12555" max="12555" width="16.28515625" style="13" customWidth="1"/>
    <col min="12556" max="12556" width="13.28515625" style="13" customWidth="1"/>
    <col min="12557" max="12557" width="15.140625" style="13" customWidth="1"/>
    <col min="12558" max="12558" width="14.7109375" style="13" customWidth="1"/>
    <col min="12559" max="12559" width="12.7109375" style="13" customWidth="1"/>
    <col min="12560" max="12560" width="9" style="13" customWidth="1"/>
    <col min="12561" max="12561" width="9.140625" style="13"/>
    <col min="12562" max="12562" width="17.85546875" style="13" bestFit="1" customWidth="1"/>
    <col min="12563" max="12798" width="9.140625" style="13"/>
    <col min="12799" max="12799" width="14.28515625" style="13" customWidth="1"/>
    <col min="12800" max="12800" width="10.7109375" style="13" customWidth="1"/>
    <col min="12801" max="12801" width="13.140625" style="13" customWidth="1"/>
    <col min="12802" max="12802" width="12.7109375" style="13" customWidth="1"/>
    <col min="12803" max="12803" width="8.7109375" style="13" customWidth="1"/>
    <col min="12804" max="12804" width="14.5703125" style="13" customWidth="1"/>
    <col min="12805" max="12805" width="10.7109375" style="13" customWidth="1"/>
    <col min="12806" max="12806" width="11.85546875" style="13" customWidth="1"/>
    <col min="12807" max="12807" width="10.7109375" style="13" customWidth="1"/>
    <col min="12808" max="12808" width="8.7109375" style="13" customWidth="1"/>
    <col min="12809" max="12809" width="10.7109375" style="13" customWidth="1"/>
    <col min="12810" max="12810" width="12.7109375" style="13" customWidth="1"/>
    <col min="12811" max="12811" width="16.28515625" style="13" customWidth="1"/>
    <col min="12812" max="12812" width="13.28515625" style="13" customWidth="1"/>
    <col min="12813" max="12813" width="15.140625" style="13" customWidth="1"/>
    <col min="12814" max="12814" width="14.7109375" style="13" customWidth="1"/>
    <col min="12815" max="12815" width="12.7109375" style="13" customWidth="1"/>
    <col min="12816" max="12816" width="9" style="13" customWidth="1"/>
    <col min="12817" max="12817" width="9.140625" style="13"/>
    <col min="12818" max="12818" width="17.85546875" style="13" bestFit="1" customWidth="1"/>
    <col min="12819" max="13054" width="9.140625" style="13"/>
    <col min="13055" max="13055" width="14.28515625" style="13" customWidth="1"/>
    <col min="13056" max="13056" width="10.7109375" style="13" customWidth="1"/>
    <col min="13057" max="13057" width="13.140625" style="13" customWidth="1"/>
    <col min="13058" max="13058" width="12.7109375" style="13" customWidth="1"/>
    <col min="13059" max="13059" width="8.7109375" style="13" customWidth="1"/>
    <col min="13060" max="13060" width="14.5703125" style="13" customWidth="1"/>
    <col min="13061" max="13061" width="10.7109375" style="13" customWidth="1"/>
    <col min="13062" max="13062" width="11.85546875" style="13" customWidth="1"/>
    <col min="13063" max="13063" width="10.7109375" style="13" customWidth="1"/>
    <col min="13064" max="13064" width="8.7109375" style="13" customWidth="1"/>
    <col min="13065" max="13065" width="10.7109375" style="13" customWidth="1"/>
    <col min="13066" max="13066" width="12.7109375" style="13" customWidth="1"/>
    <col min="13067" max="13067" width="16.28515625" style="13" customWidth="1"/>
    <col min="13068" max="13068" width="13.28515625" style="13" customWidth="1"/>
    <col min="13069" max="13069" width="15.140625" style="13" customWidth="1"/>
    <col min="13070" max="13070" width="14.7109375" style="13" customWidth="1"/>
    <col min="13071" max="13071" width="12.7109375" style="13" customWidth="1"/>
    <col min="13072" max="13072" width="9" style="13" customWidth="1"/>
    <col min="13073" max="13073" width="9.140625" style="13"/>
    <col min="13074" max="13074" width="17.85546875" style="13" bestFit="1" customWidth="1"/>
    <col min="13075" max="13310" width="9.140625" style="13"/>
    <col min="13311" max="13311" width="14.28515625" style="13" customWidth="1"/>
    <col min="13312" max="13312" width="10.7109375" style="13" customWidth="1"/>
    <col min="13313" max="13313" width="13.140625" style="13" customWidth="1"/>
    <col min="13314" max="13314" width="12.7109375" style="13" customWidth="1"/>
    <col min="13315" max="13315" width="8.7109375" style="13" customWidth="1"/>
    <col min="13316" max="13316" width="14.5703125" style="13" customWidth="1"/>
    <col min="13317" max="13317" width="10.7109375" style="13" customWidth="1"/>
    <col min="13318" max="13318" width="11.85546875" style="13" customWidth="1"/>
    <col min="13319" max="13319" width="10.7109375" style="13" customWidth="1"/>
    <col min="13320" max="13320" width="8.7109375" style="13" customWidth="1"/>
    <col min="13321" max="13321" width="10.7109375" style="13" customWidth="1"/>
    <col min="13322" max="13322" width="12.7109375" style="13" customWidth="1"/>
    <col min="13323" max="13323" width="16.28515625" style="13" customWidth="1"/>
    <col min="13324" max="13324" width="13.28515625" style="13" customWidth="1"/>
    <col min="13325" max="13325" width="15.140625" style="13" customWidth="1"/>
    <col min="13326" max="13326" width="14.7109375" style="13" customWidth="1"/>
    <col min="13327" max="13327" width="12.7109375" style="13" customWidth="1"/>
    <col min="13328" max="13328" width="9" style="13" customWidth="1"/>
    <col min="13329" max="13329" width="9.140625" style="13"/>
    <col min="13330" max="13330" width="17.85546875" style="13" bestFit="1" customWidth="1"/>
    <col min="13331" max="13566" width="9.140625" style="13"/>
    <col min="13567" max="13567" width="14.28515625" style="13" customWidth="1"/>
    <col min="13568" max="13568" width="10.7109375" style="13" customWidth="1"/>
    <col min="13569" max="13569" width="13.140625" style="13" customWidth="1"/>
    <col min="13570" max="13570" width="12.7109375" style="13" customWidth="1"/>
    <col min="13571" max="13571" width="8.7109375" style="13" customWidth="1"/>
    <col min="13572" max="13572" width="14.5703125" style="13" customWidth="1"/>
    <col min="13573" max="13573" width="10.7109375" style="13" customWidth="1"/>
    <col min="13574" max="13574" width="11.85546875" style="13" customWidth="1"/>
    <col min="13575" max="13575" width="10.7109375" style="13" customWidth="1"/>
    <col min="13576" max="13576" width="8.7109375" style="13" customWidth="1"/>
    <col min="13577" max="13577" width="10.7109375" style="13" customWidth="1"/>
    <col min="13578" max="13578" width="12.7109375" style="13" customWidth="1"/>
    <col min="13579" max="13579" width="16.28515625" style="13" customWidth="1"/>
    <col min="13580" max="13580" width="13.28515625" style="13" customWidth="1"/>
    <col min="13581" max="13581" width="15.140625" style="13" customWidth="1"/>
    <col min="13582" max="13582" width="14.7109375" style="13" customWidth="1"/>
    <col min="13583" max="13583" width="12.7109375" style="13" customWidth="1"/>
    <col min="13584" max="13584" width="9" style="13" customWidth="1"/>
    <col min="13585" max="13585" width="9.140625" style="13"/>
    <col min="13586" max="13586" width="17.85546875" style="13" bestFit="1" customWidth="1"/>
    <col min="13587" max="13822" width="9.140625" style="13"/>
    <col min="13823" max="13823" width="14.28515625" style="13" customWidth="1"/>
    <col min="13824" max="13824" width="10.7109375" style="13" customWidth="1"/>
    <col min="13825" max="13825" width="13.140625" style="13" customWidth="1"/>
    <col min="13826" max="13826" width="12.7109375" style="13" customWidth="1"/>
    <col min="13827" max="13827" width="8.7109375" style="13" customWidth="1"/>
    <col min="13828" max="13828" width="14.5703125" style="13" customWidth="1"/>
    <col min="13829" max="13829" width="10.7109375" style="13" customWidth="1"/>
    <col min="13830" max="13830" width="11.85546875" style="13" customWidth="1"/>
    <col min="13831" max="13831" width="10.7109375" style="13" customWidth="1"/>
    <col min="13832" max="13832" width="8.7109375" style="13" customWidth="1"/>
    <col min="13833" max="13833" width="10.7109375" style="13" customWidth="1"/>
    <col min="13834" max="13834" width="12.7109375" style="13" customWidth="1"/>
    <col min="13835" max="13835" width="16.28515625" style="13" customWidth="1"/>
    <col min="13836" max="13836" width="13.28515625" style="13" customWidth="1"/>
    <col min="13837" max="13837" width="15.140625" style="13" customWidth="1"/>
    <col min="13838" max="13838" width="14.7109375" style="13" customWidth="1"/>
    <col min="13839" max="13839" width="12.7109375" style="13" customWidth="1"/>
    <col min="13840" max="13840" width="9" style="13" customWidth="1"/>
    <col min="13841" max="13841" width="9.140625" style="13"/>
    <col min="13842" max="13842" width="17.85546875" style="13" bestFit="1" customWidth="1"/>
    <col min="13843" max="14078" width="9.140625" style="13"/>
    <col min="14079" max="14079" width="14.28515625" style="13" customWidth="1"/>
    <col min="14080" max="14080" width="10.7109375" style="13" customWidth="1"/>
    <col min="14081" max="14081" width="13.140625" style="13" customWidth="1"/>
    <col min="14082" max="14082" width="12.7109375" style="13" customWidth="1"/>
    <col min="14083" max="14083" width="8.7109375" style="13" customWidth="1"/>
    <col min="14084" max="14084" width="14.5703125" style="13" customWidth="1"/>
    <col min="14085" max="14085" width="10.7109375" style="13" customWidth="1"/>
    <col min="14086" max="14086" width="11.85546875" style="13" customWidth="1"/>
    <col min="14087" max="14087" width="10.7109375" style="13" customWidth="1"/>
    <col min="14088" max="14088" width="8.7109375" style="13" customWidth="1"/>
    <col min="14089" max="14089" width="10.7109375" style="13" customWidth="1"/>
    <col min="14090" max="14090" width="12.7109375" style="13" customWidth="1"/>
    <col min="14091" max="14091" width="16.28515625" style="13" customWidth="1"/>
    <col min="14092" max="14092" width="13.28515625" style="13" customWidth="1"/>
    <col min="14093" max="14093" width="15.140625" style="13" customWidth="1"/>
    <col min="14094" max="14094" width="14.7109375" style="13" customWidth="1"/>
    <col min="14095" max="14095" width="12.7109375" style="13" customWidth="1"/>
    <col min="14096" max="14096" width="9" style="13" customWidth="1"/>
    <col min="14097" max="14097" width="9.140625" style="13"/>
    <col min="14098" max="14098" width="17.85546875" style="13" bestFit="1" customWidth="1"/>
    <col min="14099" max="14334" width="9.140625" style="13"/>
    <col min="14335" max="14335" width="14.28515625" style="13" customWidth="1"/>
    <col min="14336" max="14336" width="10.7109375" style="13" customWidth="1"/>
    <col min="14337" max="14337" width="13.140625" style="13" customWidth="1"/>
    <col min="14338" max="14338" width="12.7109375" style="13" customWidth="1"/>
    <col min="14339" max="14339" width="8.7109375" style="13" customWidth="1"/>
    <col min="14340" max="14340" width="14.5703125" style="13" customWidth="1"/>
    <col min="14341" max="14341" width="10.7109375" style="13" customWidth="1"/>
    <col min="14342" max="14342" width="11.85546875" style="13" customWidth="1"/>
    <col min="14343" max="14343" width="10.7109375" style="13" customWidth="1"/>
    <col min="14344" max="14344" width="8.7109375" style="13" customWidth="1"/>
    <col min="14345" max="14345" width="10.7109375" style="13" customWidth="1"/>
    <col min="14346" max="14346" width="12.7109375" style="13" customWidth="1"/>
    <col min="14347" max="14347" width="16.28515625" style="13" customWidth="1"/>
    <col min="14348" max="14348" width="13.28515625" style="13" customWidth="1"/>
    <col min="14349" max="14349" width="15.140625" style="13" customWidth="1"/>
    <col min="14350" max="14350" width="14.7109375" style="13" customWidth="1"/>
    <col min="14351" max="14351" width="12.7109375" style="13" customWidth="1"/>
    <col min="14352" max="14352" width="9" style="13" customWidth="1"/>
    <col min="14353" max="14353" width="9.140625" style="13"/>
    <col min="14354" max="14354" width="17.85546875" style="13" bestFit="1" customWidth="1"/>
    <col min="14355" max="14590" width="9.140625" style="13"/>
    <col min="14591" max="14591" width="14.28515625" style="13" customWidth="1"/>
    <col min="14592" max="14592" width="10.7109375" style="13" customWidth="1"/>
    <col min="14593" max="14593" width="13.140625" style="13" customWidth="1"/>
    <col min="14594" max="14594" width="12.7109375" style="13" customWidth="1"/>
    <col min="14595" max="14595" width="8.7109375" style="13" customWidth="1"/>
    <col min="14596" max="14596" width="14.5703125" style="13" customWidth="1"/>
    <col min="14597" max="14597" width="10.7109375" style="13" customWidth="1"/>
    <col min="14598" max="14598" width="11.85546875" style="13" customWidth="1"/>
    <col min="14599" max="14599" width="10.7109375" style="13" customWidth="1"/>
    <col min="14600" max="14600" width="8.7109375" style="13" customWidth="1"/>
    <col min="14601" max="14601" width="10.7109375" style="13" customWidth="1"/>
    <col min="14602" max="14602" width="12.7109375" style="13" customWidth="1"/>
    <col min="14603" max="14603" width="16.28515625" style="13" customWidth="1"/>
    <col min="14604" max="14604" width="13.28515625" style="13" customWidth="1"/>
    <col min="14605" max="14605" width="15.140625" style="13" customWidth="1"/>
    <col min="14606" max="14606" width="14.7109375" style="13" customWidth="1"/>
    <col min="14607" max="14607" width="12.7109375" style="13" customWidth="1"/>
    <col min="14608" max="14608" width="9" style="13" customWidth="1"/>
    <col min="14609" max="14609" width="9.140625" style="13"/>
    <col min="14610" max="14610" width="17.85546875" style="13" bestFit="1" customWidth="1"/>
    <col min="14611" max="14846" width="9.140625" style="13"/>
    <col min="14847" max="14847" width="14.28515625" style="13" customWidth="1"/>
    <col min="14848" max="14848" width="10.7109375" style="13" customWidth="1"/>
    <col min="14849" max="14849" width="13.140625" style="13" customWidth="1"/>
    <col min="14850" max="14850" width="12.7109375" style="13" customWidth="1"/>
    <col min="14851" max="14851" width="8.7109375" style="13" customWidth="1"/>
    <col min="14852" max="14852" width="14.5703125" style="13" customWidth="1"/>
    <col min="14853" max="14853" width="10.7109375" style="13" customWidth="1"/>
    <col min="14854" max="14854" width="11.85546875" style="13" customWidth="1"/>
    <col min="14855" max="14855" width="10.7109375" style="13" customWidth="1"/>
    <col min="14856" max="14856" width="8.7109375" style="13" customWidth="1"/>
    <col min="14857" max="14857" width="10.7109375" style="13" customWidth="1"/>
    <col min="14858" max="14858" width="12.7109375" style="13" customWidth="1"/>
    <col min="14859" max="14859" width="16.28515625" style="13" customWidth="1"/>
    <col min="14860" max="14860" width="13.28515625" style="13" customWidth="1"/>
    <col min="14861" max="14861" width="15.140625" style="13" customWidth="1"/>
    <col min="14862" max="14862" width="14.7109375" style="13" customWidth="1"/>
    <col min="14863" max="14863" width="12.7109375" style="13" customWidth="1"/>
    <col min="14864" max="14864" width="9" style="13" customWidth="1"/>
    <col min="14865" max="14865" width="9.140625" style="13"/>
    <col min="14866" max="14866" width="17.85546875" style="13" bestFit="1" customWidth="1"/>
    <col min="14867" max="15102" width="9.140625" style="13"/>
    <col min="15103" max="15103" width="14.28515625" style="13" customWidth="1"/>
    <col min="15104" max="15104" width="10.7109375" style="13" customWidth="1"/>
    <col min="15105" max="15105" width="13.140625" style="13" customWidth="1"/>
    <col min="15106" max="15106" width="12.7109375" style="13" customWidth="1"/>
    <col min="15107" max="15107" width="8.7109375" style="13" customWidth="1"/>
    <col min="15108" max="15108" width="14.5703125" style="13" customWidth="1"/>
    <col min="15109" max="15109" width="10.7109375" style="13" customWidth="1"/>
    <col min="15110" max="15110" width="11.85546875" style="13" customWidth="1"/>
    <col min="15111" max="15111" width="10.7109375" style="13" customWidth="1"/>
    <col min="15112" max="15112" width="8.7109375" style="13" customWidth="1"/>
    <col min="15113" max="15113" width="10.7109375" style="13" customWidth="1"/>
    <col min="15114" max="15114" width="12.7109375" style="13" customWidth="1"/>
    <col min="15115" max="15115" width="16.28515625" style="13" customWidth="1"/>
    <col min="15116" max="15116" width="13.28515625" style="13" customWidth="1"/>
    <col min="15117" max="15117" width="15.140625" style="13" customWidth="1"/>
    <col min="15118" max="15118" width="14.7109375" style="13" customWidth="1"/>
    <col min="15119" max="15119" width="12.7109375" style="13" customWidth="1"/>
    <col min="15120" max="15120" width="9" style="13" customWidth="1"/>
    <col min="15121" max="15121" width="9.140625" style="13"/>
    <col min="15122" max="15122" width="17.85546875" style="13" bestFit="1" customWidth="1"/>
    <col min="15123" max="15358" width="9.140625" style="13"/>
    <col min="15359" max="15359" width="14.28515625" style="13" customWidth="1"/>
    <col min="15360" max="15360" width="10.7109375" style="13" customWidth="1"/>
    <col min="15361" max="15361" width="13.140625" style="13" customWidth="1"/>
    <col min="15362" max="15362" width="12.7109375" style="13" customWidth="1"/>
    <col min="15363" max="15363" width="8.7109375" style="13" customWidth="1"/>
    <col min="15364" max="15364" width="14.5703125" style="13" customWidth="1"/>
    <col min="15365" max="15365" width="10.7109375" style="13" customWidth="1"/>
    <col min="15366" max="15366" width="11.85546875" style="13" customWidth="1"/>
    <col min="15367" max="15367" width="10.7109375" style="13" customWidth="1"/>
    <col min="15368" max="15368" width="8.7109375" style="13" customWidth="1"/>
    <col min="15369" max="15369" width="10.7109375" style="13" customWidth="1"/>
    <col min="15370" max="15370" width="12.7109375" style="13" customWidth="1"/>
    <col min="15371" max="15371" width="16.28515625" style="13" customWidth="1"/>
    <col min="15372" max="15372" width="13.28515625" style="13" customWidth="1"/>
    <col min="15373" max="15373" width="15.140625" style="13" customWidth="1"/>
    <col min="15374" max="15374" width="14.7109375" style="13" customWidth="1"/>
    <col min="15375" max="15375" width="12.7109375" style="13" customWidth="1"/>
    <col min="15376" max="15376" width="9" style="13" customWidth="1"/>
    <col min="15377" max="15377" width="9.140625" style="13"/>
    <col min="15378" max="15378" width="17.85546875" style="13" bestFit="1" customWidth="1"/>
    <col min="15379" max="15614" width="9.140625" style="13"/>
    <col min="15615" max="15615" width="14.28515625" style="13" customWidth="1"/>
    <col min="15616" max="15616" width="10.7109375" style="13" customWidth="1"/>
    <col min="15617" max="15617" width="13.140625" style="13" customWidth="1"/>
    <col min="15618" max="15618" width="12.7109375" style="13" customWidth="1"/>
    <col min="15619" max="15619" width="8.7109375" style="13" customWidth="1"/>
    <col min="15620" max="15620" width="14.5703125" style="13" customWidth="1"/>
    <col min="15621" max="15621" width="10.7109375" style="13" customWidth="1"/>
    <col min="15622" max="15622" width="11.85546875" style="13" customWidth="1"/>
    <col min="15623" max="15623" width="10.7109375" style="13" customWidth="1"/>
    <col min="15624" max="15624" width="8.7109375" style="13" customWidth="1"/>
    <col min="15625" max="15625" width="10.7109375" style="13" customWidth="1"/>
    <col min="15626" max="15626" width="12.7109375" style="13" customWidth="1"/>
    <col min="15627" max="15627" width="16.28515625" style="13" customWidth="1"/>
    <col min="15628" max="15628" width="13.28515625" style="13" customWidth="1"/>
    <col min="15629" max="15629" width="15.140625" style="13" customWidth="1"/>
    <col min="15630" max="15630" width="14.7109375" style="13" customWidth="1"/>
    <col min="15631" max="15631" width="12.7109375" style="13" customWidth="1"/>
    <col min="15632" max="15632" width="9" style="13" customWidth="1"/>
    <col min="15633" max="15633" width="9.140625" style="13"/>
    <col min="15634" max="15634" width="17.85546875" style="13" bestFit="1" customWidth="1"/>
    <col min="15635" max="15870" width="9.140625" style="13"/>
    <col min="15871" max="15871" width="14.28515625" style="13" customWidth="1"/>
    <col min="15872" max="15872" width="10.7109375" style="13" customWidth="1"/>
    <col min="15873" max="15873" width="13.140625" style="13" customWidth="1"/>
    <col min="15874" max="15874" width="12.7109375" style="13" customWidth="1"/>
    <col min="15875" max="15875" width="8.7109375" style="13" customWidth="1"/>
    <col min="15876" max="15876" width="14.5703125" style="13" customWidth="1"/>
    <col min="15877" max="15877" width="10.7109375" style="13" customWidth="1"/>
    <col min="15878" max="15878" width="11.85546875" style="13" customWidth="1"/>
    <col min="15879" max="15879" width="10.7109375" style="13" customWidth="1"/>
    <col min="15880" max="15880" width="8.7109375" style="13" customWidth="1"/>
    <col min="15881" max="15881" width="10.7109375" style="13" customWidth="1"/>
    <col min="15882" max="15882" width="12.7109375" style="13" customWidth="1"/>
    <col min="15883" max="15883" width="16.28515625" style="13" customWidth="1"/>
    <col min="15884" max="15884" width="13.28515625" style="13" customWidth="1"/>
    <col min="15885" max="15885" width="15.140625" style="13" customWidth="1"/>
    <col min="15886" max="15886" width="14.7109375" style="13" customWidth="1"/>
    <col min="15887" max="15887" width="12.7109375" style="13" customWidth="1"/>
    <col min="15888" max="15888" width="9" style="13" customWidth="1"/>
    <col min="15889" max="15889" width="9.140625" style="13"/>
    <col min="15890" max="15890" width="17.85546875" style="13" bestFit="1" customWidth="1"/>
    <col min="15891" max="16126" width="9.140625" style="13"/>
    <col min="16127" max="16127" width="14.28515625" style="13" customWidth="1"/>
    <col min="16128" max="16128" width="10.7109375" style="13" customWidth="1"/>
    <col min="16129" max="16129" width="13.140625" style="13" customWidth="1"/>
    <col min="16130" max="16130" width="12.7109375" style="13" customWidth="1"/>
    <col min="16131" max="16131" width="8.7109375" style="13" customWidth="1"/>
    <col min="16132" max="16132" width="14.5703125" style="13" customWidth="1"/>
    <col min="16133" max="16133" width="10.7109375" style="13" customWidth="1"/>
    <col min="16134" max="16134" width="11.85546875" style="13" customWidth="1"/>
    <col min="16135" max="16135" width="10.7109375" style="13" customWidth="1"/>
    <col min="16136" max="16136" width="8.7109375" style="13" customWidth="1"/>
    <col min="16137" max="16137" width="10.7109375" style="13" customWidth="1"/>
    <col min="16138" max="16138" width="12.7109375" style="13" customWidth="1"/>
    <col min="16139" max="16139" width="16.28515625" style="13" customWidth="1"/>
    <col min="16140" max="16140" width="13.28515625" style="13" customWidth="1"/>
    <col min="16141" max="16141" width="15.140625" style="13" customWidth="1"/>
    <col min="16142" max="16142" width="14.7109375" style="13" customWidth="1"/>
    <col min="16143" max="16143" width="12.7109375" style="13" customWidth="1"/>
    <col min="16144" max="16144" width="9" style="13" customWidth="1"/>
    <col min="16145" max="16145" width="9.140625" style="13"/>
    <col min="16146" max="16146" width="17.85546875" style="13" bestFit="1" customWidth="1"/>
    <col min="16147" max="16384" width="9.140625" style="13"/>
  </cols>
  <sheetData>
    <row r="1" spans="1:19" ht="15.75" x14ac:dyDescent="0.2">
      <c r="E1" s="35" t="s">
        <v>58</v>
      </c>
      <c r="F1" s="35"/>
      <c r="G1" s="35"/>
      <c r="H1" s="35"/>
    </row>
    <row r="2" spans="1:19" ht="15.75" customHeight="1" x14ac:dyDescent="0.25">
      <c r="A2" s="91" t="s">
        <v>84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9" ht="16.899999999999999" customHeight="1" thickBo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9" s="16" customFormat="1" ht="15" customHeight="1" x14ac:dyDescent="0.25">
      <c r="A4" s="51" t="s">
        <v>59</v>
      </c>
      <c r="B4" s="54" t="s">
        <v>60</v>
      </c>
      <c r="C4" s="57" t="s">
        <v>61</v>
      </c>
      <c r="D4" s="58"/>
      <c r="E4" s="58"/>
      <c r="F4" s="58"/>
      <c r="G4" s="59" t="s">
        <v>62</v>
      </c>
      <c r="H4" s="62" t="s">
        <v>63</v>
      </c>
      <c r="I4" s="59" t="s">
        <v>64</v>
      </c>
      <c r="J4" s="65" t="s">
        <v>65</v>
      </c>
      <c r="K4" s="71" t="s">
        <v>66</v>
      </c>
      <c r="L4" s="74" t="s">
        <v>67</v>
      </c>
      <c r="M4" s="75"/>
      <c r="N4" s="76" t="s">
        <v>68</v>
      </c>
      <c r="O4" s="76"/>
    </row>
    <row r="5" spans="1:19" s="16" customFormat="1" ht="15" customHeight="1" x14ac:dyDescent="0.25">
      <c r="A5" s="52"/>
      <c r="B5" s="55"/>
      <c r="C5" s="77" t="s">
        <v>69</v>
      </c>
      <c r="D5" s="78"/>
      <c r="E5" s="79" t="s">
        <v>70</v>
      </c>
      <c r="F5" s="80"/>
      <c r="G5" s="60"/>
      <c r="H5" s="63"/>
      <c r="I5" s="60"/>
      <c r="J5" s="66"/>
      <c r="K5" s="72"/>
      <c r="L5" s="17" t="s">
        <v>71</v>
      </c>
      <c r="M5" s="17" t="s">
        <v>72</v>
      </c>
      <c r="N5" s="17" t="s">
        <v>71</v>
      </c>
      <c r="O5" s="17" t="s">
        <v>72</v>
      </c>
      <c r="R5" s="16" t="s">
        <v>73</v>
      </c>
      <c r="S5" s="16" t="s">
        <v>74</v>
      </c>
    </row>
    <row r="6" spans="1:19" s="16" customFormat="1" ht="63.6" customHeight="1" thickBot="1" x14ac:dyDescent="0.3">
      <c r="A6" s="53"/>
      <c r="B6" s="56"/>
      <c r="C6" s="18" t="s">
        <v>75</v>
      </c>
      <c r="D6" s="19" t="s">
        <v>76</v>
      </c>
      <c r="E6" s="20" t="s">
        <v>75</v>
      </c>
      <c r="F6" s="19" t="s">
        <v>76</v>
      </c>
      <c r="G6" s="61"/>
      <c r="H6" s="64"/>
      <c r="I6" s="61"/>
      <c r="J6" s="67"/>
      <c r="K6" s="73"/>
      <c r="L6" s="17"/>
      <c r="M6" s="17"/>
      <c r="N6" s="16" t="s">
        <v>77</v>
      </c>
      <c r="O6" s="16" t="s">
        <v>77</v>
      </c>
    </row>
    <row r="7" spans="1:19" s="16" customFormat="1" ht="15.75" x14ac:dyDescent="0.25">
      <c r="A7" s="81" t="str">
        <f>CONCATENATE("Панели стеновые ",B8,"-",I8,"-",H8,"-",D8,"-",F8,"-",N7,"-",C8,"-",L7,"/",O7,"-",E8,"-",M7)</f>
        <v>Панели стеновые ТП ПСМ-150-1000-стандарт-стандарт-ПЭ-2008-0,5/ПЭ-9003-0,5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16">
        <v>0.5</v>
      </c>
      <c r="M7" s="16">
        <v>0.5</v>
      </c>
      <c r="N7" s="16" t="s">
        <v>78</v>
      </c>
      <c r="O7" s="16" t="s">
        <v>78</v>
      </c>
      <c r="R7" s="21"/>
    </row>
    <row r="8" spans="1:19" s="16" customFormat="1" ht="21" customHeight="1" x14ac:dyDescent="0.25">
      <c r="A8" s="22">
        <v>1</v>
      </c>
      <c r="B8" s="23" t="s">
        <v>79</v>
      </c>
      <c r="C8" s="23">
        <v>2008</v>
      </c>
      <c r="D8" s="24" t="s">
        <v>80</v>
      </c>
      <c r="E8" s="23">
        <v>9003</v>
      </c>
      <c r="F8" s="24" t="s">
        <v>80</v>
      </c>
      <c r="G8" s="25">
        <v>9040</v>
      </c>
      <c r="H8" s="26">
        <v>1000</v>
      </c>
      <c r="I8" s="27">
        <v>150</v>
      </c>
      <c r="J8" s="25">
        <v>54</v>
      </c>
      <c r="K8" s="28">
        <f>ROUND(H8*G8/1000000*J8,3)</f>
        <v>488.16</v>
      </c>
      <c r="R8" s="21">
        <v>3338</v>
      </c>
    </row>
    <row r="9" spans="1:19" s="16" customFormat="1" ht="21" customHeight="1" x14ac:dyDescent="0.25">
      <c r="A9" s="22">
        <v>2</v>
      </c>
      <c r="B9" s="23" t="s">
        <v>79</v>
      </c>
      <c r="C9" s="23">
        <v>2008</v>
      </c>
      <c r="D9" s="24" t="s">
        <v>80</v>
      </c>
      <c r="E9" s="23">
        <v>9003</v>
      </c>
      <c r="F9" s="24" t="s">
        <v>80</v>
      </c>
      <c r="G9" s="25">
        <v>7840</v>
      </c>
      <c r="H9" s="26">
        <v>1000</v>
      </c>
      <c r="I9" s="27">
        <v>150</v>
      </c>
      <c r="J9" s="25">
        <v>37</v>
      </c>
      <c r="K9" s="28">
        <f t="shared" ref="K9:K13" si="0">ROUND(H9*G9/1000000*J9,3)</f>
        <v>290.08</v>
      </c>
      <c r="R9" s="21"/>
    </row>
    <row r="10" spans="1:19" s="16" customFormat="1" ht="21" customHeight="1" x14ac:dyDescent="0.25">
      <c r="A10" s="22">
        <v>3</v>
      </c>
      <c r="B10" s="23" t="s">
        <v>79</v>
      </c>
      <c r="C10" s="23">
        <v>2008</v>
      </c>
      <c r="D10" s="24" t="s">
        <v>80</v>
      </c>
      <c r="E10" s="23">
        <v>9003</v>
      </c>
      <c r="F10" s="24" t="s">
        <v>80</v>
      </c>
      <c r="G10" s="25">
        <v>5200</v>
      </c>
      <c r="H10" s="26">
        <v>1000</v>
      </c>
      <c r="I10" s="27">
        <v>150</v>
      </c>
      <c r="J10" s="25">
        <v>3</v>
      </c>
      <c r="K10" s="28">
        <f t="shared" si="0"/>
        <v>15.6</v>
      </c>
      <c r="R10" s="21"/>
    </row>
    <row r="11" spans="1:19" s="16" customFormat="1" ht="21" customHeight="1" x14ac:dyDescent="0.25">
      <c r="A11" s="22">
        <v>4</v>
      </c>
      <c r="B11" s="23" t="s">
        <v>79</v>
      </c>
      <c r="C11" s="23">
        <v>2008</v>
      </c>
      <c r="D11" s="24" t="s">
        <v>80</v>
      </c>
      <c r="E11" s="23">
        <v>9003</v>
      </c>
      <c r="F11" s="24" t="s">
        <v>80</v>
      </c>
      <c r="G11" s="25">
        <v>640</v>
      </c>
      <c r="H11" s="26">
        <v>1000</v>
      </c>
      <c r="I11" s="27">
        <v>150</v>
      </c>
      <c r="J11" s="25">
        <v>3</v>
      </c>
      <c r="K11" s="28">
        <f t="shared" si="0"/>
        <v>1.92</v>
      </c>
      <c r="R11" s="21"/>
    </row>
    <row r="12" spans="1:19" s="16" customFormat="1" ht="21" customHeight="1" x14ac:dyDescent="0.25">
      <c r="A12" s="22">
        <v>5</v>
      </c>
      <c r="B12" s="23" t="s">
        <v>79</v>
      </c>
      <c r="C12" s="23">
        <v>2008</v>
      </c>
      <c r="D12" s="24" t="s">
        <v>80</v>
      </c>
      <c r="E12" s="23">
        <v>9003</v>
      </c>
      <c r="F12" s="24" t="s">
        <v>80</v>
      </c>
      <c r="G12" s="25">
        <v>8150</v>
      </c>
      <c r="H12" s="26">
        <v>1000</v>
      </c>
      <c r="I12" s="27">
        <v>150</v>
      </c>
      <c r="J12" s="25">
        <v>3</v>
      </c>
      <c r="K12" s="28">
        <f t="shared" si="0"/>
        <v>24.45</v>
      </c>
      <c r="R12" s="21"/>
    </row>
    <row r="13" spans="1:19" s="16" customFormat="1" ht="21" customHeight="1" x14ac:dyDescent="0.25">
      <c r="A13" s="22">
        <v>6</v>
      </c>
      <c r="B13" s="23" t="s">
        <v>79</v>
      </c>
      <c r="C13" s="23">
        <v>2008</v>
      </c>
      <c r="D13" s="24" t="s">
        <v>80</v>
      </c>
      <c r="E13" s="23">
        <v>9003</v>
      </c>
      <c r="F13" s="24" t="s">
        <v>80</v>
      </c>
      <c r="G13" s="25">
        <v>5450</v>
      </c>
      <c r="H13" s="26">
        <v>1000</v>
      </c>
      <c r="I13" s="27">
        <v>150</v>
      </c>
      <c r="J13" s="25">
        <v>4</v>
      </c>
      <c r="K13" s="28">
        <f t="shared" si="0"/>
        <v>21.8</v>
      </c>
      <c r="R13" s="21"/>
    </row>
    <row r="14" spans="1:19" s="16" customFormat="1" ht="21" customHeight="1" thickBot="1" x14ac:dyDescent="0.3">
      <c r="A14" s="83" t="s">
        <v>81</v>
      </c>
      <c r="B14" s="84"/>
      <c r="C14" s="84"/>
      <c r="D14" s="84"/>
      <c r="E14" s="84"/>
      <c r="F14" s="84"/>
      <c r="G14" s="84"/>
      <c r="H14" s="84"/>
      <c r="I14" s="85"/>
      <c r="J14" s="25">
        <f>SUM(J8:J13)</f>
        <v>104</v>
      </c>
      <c r="K14" s="28">
        <f>SUM(K8:K13)</f>
        <v>842.01</v>
      </c>
      <c r="R14" s="21"/>
    </row>
    <row r="15" spans="1:19" s="16" customFormat="1" ht="21" customHeight="1" x14ac:dyDescent="0.25">
      <c r="A15" s="81" t="str">
        <f>CONCATENATE("Панели стеновые ",B16,"-",I16,"-",H16,"-",D16,"-",F16,"-",N15,"-",C16,"-",L15,"/",O15,"-",E16,"-",M15)</f>
        <v>Панели стеновые ТП ПСМ-150-1000-стандарт-стандарт--7035-/-9003-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R15" s="21"/>
    </row>
    <row r="16" spans="1:19" s="16" customFormat="1" ht="21" customHeight="1" x14ac:dyDescent="0.25">
      <c r="A16" s="22">
        <v>7</v>
      </c>
      <c r="B16" s="23" t="s">
        <v>79</v>
      </c>
      <c r="C16" s="23">
        <v>7035</v>
      </c>
      <c r="D16" s="24" t="s">
        <v>80</v>
      </c>
      <c r="E16" s="23">
        <v>9003</v>
      </c>
      <c r="F16" s="24" t="s">
        <v>80</v>
      </c>
      <c r="G16" s="25">
        <v>4900</v>
      </c>
      <c r="H16" s="26">
        <v>1000</v>
      </c>
      <c r="I16" s="27">
        <v>150</v>
      </c>
      <c r="J16" s="25">
        <v>10</v>
      </c>
      <c r="K16" s="28">
        <f>ROUND(H16*G16/1000000*J16,3)</f>
        <v>49</v>
      </c>
      <c r="R16" s="21"/>
    </row>
    <row r="17" spans="1:18" s="16" customFormat="1" ht="21" customHeight="1" x14ac:dyDescent="0.25">
      <c r="A17" s="22">
        <v>8</v>
      </c>
      <c r="B17" s="23" t="s">
        <v>79</v>
      </c>
      <c r="C17" s="23">
        <v>7035</v>
      </c>
      <c r="D17" s="24" t="s">
        <v>80</v>
      </c>
      <c r="E17" s="23">
        <v>9003</v>
      </c>
      <c r="F17" s="24" t="s">
        <v>80</v>
      </c>
      <c r="G17" s="25">
        <v>1670</v>
      </c>
      <c r="H17" s="26">
        <v>1000</v>
      </c>
      <c r="I17" s="27">
        <v>150</v>
      </c>
      <c r="J17" s="25">
        <v>52</v>
      </c>
      <c r="K17" s="28">
        <f t="shared" ref="K17:K80" si="1">ROUND(H17*G17/1000000*J17,3)</f>
        <v>86.84</v>
      </c>
      <c r="R17" s="21"/>
    </row>
    <row r="18" spans="1:18" s="16" customFormat="1" ht="21" customHeight="1" x14ac:dyDescent="0.25">
      <c r="A18" s="22">
        <v>9</v>
      </c>
      <c r="B18" s="23" t="s">
        <v>79</v>
      </c>
      <c r="C18" s="23">
        <v>7035</v>
      </c>
      <c r="D18" s="24" t="s">
        <v>80</v>
      </c>
      <c r="E18" s="23">
        <v>9003</v>
      </c>
      <c r="F18" s="24" t="s">
        <v>80</v>
      </c>
      <c r="G18" s="25">
        <v>2030</v>
      </c>
      <c r="H18" s="26">
        <v>1000</v>
      </c>
      <c r="I18" s="27">
        <v>150</v>
      </c>
      <c r="J18" s="25">
        <v>67</v>
      </c>
      <c r="K18" s="28">
        <f t="shared" si="1"/>
        <v>136.01</v>
      </c>
      <c r="R18" s="21"/>
    </row>
    <row r="19" spans="1:18" s="16" customFormat="1" ht="21" customHeight="1" x14ac:dyDescent="0.25">
      <c r="A19" s="22">
        <v>10</v>
      </c>
      <c r="B19" s="23" t="s">
        <v>79</v>
      </c>
      <c r="C19" s="23">
        <v>7035</v>
      </c>
      <c r="D19" s="24" t="s">
        <v>80</v>
      </c>
      <c r="E19" s="23">
        <v>9003</v>
      </c>
      <c r="F19" s="24" t="s">
        <v>80</v>
      </c>
      <c r="G19" s="25">
        <v>5930</v>
      </c>
      <c r="H19" s="26">
        <v>1000</v>
      </c>
      <c r="I19" s="27">
        <v>150</v>
      </c>
      <c r="J19" s="25">
        <v>1</v>
      </c>
      <c r="K19" s="28">
        <f t="shared" si="1"/>
        <v>5.93</v>
      </c>
      <c r="R19" s="21"/>
    </row>
    <row r="20" spans="1:18" s="16" customFormat="1" ht="21" customHeight="1" x14ac:dyDescent="0.25">
      <c r="A20" s="22">
        <v>11</v>
      </c>
      <c r="B20" s="23" t="s">
        <v>79</v>
      </c>
      <c r="C20" s="23">
        <v>7035</v>
      </c>
      <c r="D20" s="24" t="s">
        <v>80</v>
      </c>
      <c r="E20" s="23">
        <v>9003</v>
      </c>
      <c r="F20" s="24" t="s">
        <v>80</v>
      </c>
      <c r="G20" s="25">
        <v>5140</v>
      </c>
      <c r="H20" s="26">
        <v>1000</v>
      </c>
      <c r="I20" s="27">
        <v>150</v>
      </c>
      <c r="J20" s="25">
        <v>2</v>
      </c>
      <c r="K20" s="28">
        <f t="shared" si="1"/>
        <v>10.28</v>
      </c>
      <c r="R20" s="21"/>
    </row>
    <row r="21" spans="1:18" s="16" customFormat="1" ht="21" customHeight="1" x14ac:dyDescent="0.25">
      <c r="A21" s="22">
        <v>12</v>
      </c>
      <c r="B21" s="23" t="s">
        <v>79</v>
      </c>
      <c r="C21" s="23">
        <v>7035</v>
      </c>
      <c r="D21" s="24" t="s">
        <v>80</v>
      </c>
      <c r="E21" s="23">
        <v>9003</v>
      </c>
      <c r="F21" s="24" t="s">
        <v>80</v>
      </c>
      <c r="G21" s="25">
        <v>5340</v>
      </c>
      <c r="H21" s="26">
        <v>1000</v>
      </c>
      <c r="I21" s="27">
        <v>150</v>
      </c>
      <c r="J21" s="25">
        <v>2</v>
      </c>
      <c r="K21" s="28">
        <f t="shared" si="1"/>
        <v>10.68</v>
      </c>
      <c r="R21" s="21"/>
    </row>
    <row r="22" spans="1:18" s="16" customFormat="1" ht="21" customHeight="1" x14ac:dyDescent="0.25">
      <c r="A22" s="22">
        <v>13</v>
      </c>
      <c r="B22" s="23" t="s">
        <v>79</v>
      </c>
      <c r="C22" s="23">
        <v>7035</v>
      </c>
      <c r="D22" s="24" t="s">
        <v>80</v>
      </c>
      <c r="E22" s="23">
        <v>9003</v>
      </c>
      <c r="F22" s="24" t="s">
        <v>80</v>
      </c>
      <c r="G22" s="25">
        <v>5540</v>
      </c>
      <c r="H22" s="26">
        <v>1000</v>
      </c>
      <c r="I22" s="27">
        <v>150</v>
      </c>
      <c r="J22" s="25">
        <v>1</v>
      </c>
      <c r="K22" s="28">
        <f t="shared" si="1"/>
        <v>5.54</v>
      </c>
      <c r="R22" s="21"/>
    </row>
    <row r="23" spans="1:18" s="16" customFormat="1" ht="21" customHeight="1" x14ac:dyDescent="0.25">
      <c r="A23" s="22">
        <v>14</v>
      </c>
      <c r="B23" s="23" t="s">
        <v>79</v>
      </c>
      <c r="C23" s="23">
        <v>7035</v>
      </c>
      <c r="D23" s="24" t="s">
        <v>80</v>
      </c>
      <c r="E23" s="23">
        <v>9003</v>
      </c>
      <c r="F23" s="24" t="s">
        <v>80</v>
      </c>
      <c r="G23" s="25">
        <v>5740</v>
      </c>
      <c r="H23" s="26">
        <v>1000</v>
      </c>
      <c r="I23" s="27">
        <v>150</v>
      </c>
      <c r="J23" s="25">
        <v>1</v>
      </c>
      <c r="K23" s="28">
        <f t="shared" si="1"/>
        <v>5.74</v>
      </c>
      <c r="R23" s="21"/>
    </row>
    <row r="24" spans="1:18" s="16" customFormat="1" ht="21" customHeight="1" x14ac:dyDescent="0.25">
      <c r="A24" s="22">
        <v>15</v>
      </c>
      <c r="B24" s="23" t="s">
        <v>79</v>
      </c>
      <c r="C24" s="23">
        <v>7035</v>
      </c>
      <c r="D24" s="24" t="s">
        <v>80</v>
      </c>
      <c r="E24" s="23">
        <v>9003</v>
      </c>
      <c r="F24" s="24" t="s">
        <v>80</v>
      </c>
      <c r="G24" s="25">
        <v>5940</v>
      </c>
      <c r="H24" s="26">
        <v>1000</v>
      </c>
      <c r="I24" s="27">
        <v>150</v>
      </c>
      <c r="J24" s="25">
        <v>1</v>
      </c>
      <c r="K24" s="28">
        <f t="shared" si="1"/>
        <v>5.94</v>
      </c>
      <c r="R24" s="21"/>
    </row>
    <row r="25" spans="1:18" s="16" customFormat="1" ht="21" customHeight="1" x14ac:dyDescent="0.25">
      <c r="A25" s="22">
        <v>16</v>
      </c>
      <c r="B25" s="23" t="s">
        <v>79</v>
      </c>
      <c r="C25" s="23">
        <v>7035</v>
      </c>
      <c r="D25" s="24" t="s">
        <v>80</v>
      </c>
      <c r="E25" s="23">
        <v>9003</v>
      </c>
      <c r="F25" s="24" t="s">
        <v>80</v>
      </c>
      <c r="G25" s="25">
        <v>6140</v>
      </c>
      <c r="H25" s="26">
        <v>1000</v>
      </c>
      <c r="I25" s="27">
        <v>150</v>
      </c>
      <c r="J25" s="25">
        <v>1</v>
      </c>
      <c r="K25" s="28">
        <f t="shared" si="1"/>
        <v>6.14</v>
      </c>
      <c r="R25" s="21"/>
    </row>
    <row r="26" spans="1:18" s="16" customFormat="1" ht="21" customHeight="1" x14ac:dyDescent="0.25">
      <c r="A26" s="22">
        <v>17</v>
      </c>
      <c r="B26" s="23" t="s">
        <v>79</v>
      </c>
      <c r="C26" s="23">
        <v>7035</v>
      </c>
      <c r="D26" s="24" t="s">
        <v>80</v>
      </c>
      <c r="E26" s="23">
        <v>9003</v>
      </c>
      <c r="F26" s="24" t="s">
        <v>80</v>
      </c>
      <c r="G26" s="25">
        <v>6340</v>
      </c>
      <c r="H26" s="26">
        <v>1000</v>
      </c>
      <c r="I26" s="27">
        <v>150</v>
      </c>
      <c r="J26" s="25">
        <v>1</v>
      </c>
      <c r="K26" s="28">
        <f t="shared" si="1"/>
        <v>6.34</v>
      </c>
      <c r="R26" s="21"/>
    </row>
    <row r="27" spans="1:18" s="16" customFormat="1" ht="21" customHeight="1" x14ac:dyDescent="0.25">
      <c r="A27" s="22">
        <v>18</v>
      </c>
      <c r="B27" s="23" t="s">
        <v>79</v>
      </c>
      <c r="C27" s="23">
        <v>7035</v>
      </c>
      <c r="D27" s="24" t="s">
        <v>80</v>
      </c>
      <c r="E27" s="23">
        <v>9003</v>
      </c>
      <c r="F27" s="24" t="s">
        <v>80</v>
      </c>
      <c r="G27" s="25">
        <v>6540</v>
      </c>
      <c r="H27" s="26">
        <v>1000</v>
      </c>
      <c r="I27" s="27">
        <v>150</v>
      </c>
      <c r="J27" s="25">
        <v>1</v>
      </c>
      <c r="K27" s="28">
        <f t="shared" si="1"/>
        <v>6.54</v>
      </c>
      <c r="R27" s="21"/>
    </row>
    <row r="28" spans="1:18" s="16" customFormat="1" ht="21" customHeight="1" x14ac:dyDescent="0.25">
      <c r="A28" s="22">
        <v>19</v>
      </c>
      <c r="B28" s="23" t="s">
        <v>79</v>
      </c>
      <c r="C28" s="23">
        <v>7035</v>
      </c>
      <c r="D28" s="24" t="s">
        <v>80</v>
      </c>
      <c r="E28" s="23">
        <v>9003</v>
      </c>
      <c r="F28" s="24" t="s">
        <v>80</v>
      </c>
      <c r="G28" s="25">
        <v>6740</v>
      </c>
      <c r="H28" s="26">
        <v>1000</v>
      </c>
      <c r="I28" s="27">
        <v>150</v>
      </c>
      <c r="J28" s="25">
        <v>1</v>
      </c>
      <c r="K28" s="28">
        <f t="shared" si="1"/>
        <v>6.74</v>
      </c>
      <c r="R28" s="21"/>
    </row>
    <row r="29" spans="1:18" s="16" customFormat="1" ht="21" customHeight="1" x14ac:dyDescent="0.25">
      <c r="A29" s="22">
        <v>20</v>
      </c>
      <c r="B29" s="23" t="s">
        <v>79</v>
      </c>
      <c r="C29" s="23">
        <v>7035</v>
      </c>
      <c r="D29" s="24" t="s">
        <v>80</v>
      </c>
      <c r="E29" s="23">
        <v>9003</v>
      </c>
      <c r="F29" s="24" t="s">
        <v>80</v>
      </c>
      <c r="G29" s="25">
        <v>6820</v>
      </c>
      <c r="H29" s="26">
        <v>1000</v>
      </c>
      <c r="I29" s="27">
        <v>150</v>
      </c>
      <c r="J29" s="25">
        <v>1</v>
      </c>
      <c r="K29" s="28">
        <f t="shared" si="1"/>
        <v>6.82</v>
      </c>
      <c r="R29" s="21"/>
    </row>
    <row r="30" spans="1:18" s="16" customFormat="1" ht="21" customHeight="1" x14ac:dyDescent="0.25">
      <c r="A30" s="22">
        <v>21</v>
      </c>
      <c r="B30" s="23" t="s">
        <v>79</v>
      </c>
      <c r="C30" s="23">
        <v>7035</v>
      </c>
      <c r="D30" s="24" t="s">
        <v>80</v>
      </c>
      <c r="E30" s="23">
        <v>9003</v>
      </c>
      <c r="F30" s="24" t="s">
        <v>80</v>
      </c>
      <c r="G30" s="25">
        <v>6710</v>
      </c>
      <c r="H30" s="26">
        <v>1000</v>
      </c>
      <c r="I30" s="27">
        <v>150</v>
      </c>
      <c r="J30" s="25">
        <v>1</v>
      </c>
      <c r="K30" s="28">
        <f t="shared" si="1"/>
        <v>6.71</v>
      </c>
      <c r="R30" s="21"/>
    </row>
    <row r="31" spans="1:18" s="16" customFormat="1" ht="21" customHeight="1" x14ac:dyDescent="0.25">
      <c r="A31" s="22">
        <v>22</v>
      </c>
      <c r="B31" s="23" t="s">
        <v>79</v>
      </c>
      <c r="C31" s="23">
        <v>7035</v>
      </c>
      <c r="D31" s="24" t="s">
        <v>80</v>
      </c>
      <c r="E31" s="23">
        <v>9003</v>
      </c>
      <c r="F31" s="24" t="s">
        <v>80</v>
      </c>
      <c r="G31" s="25">
        <v>6510</v>
      </c>
      <c r="H31" s="26">
        <v>1000</v>
      </c>
      <c r="I31" s="27">
        <v>150</v>
      </c>
      <c r="J31" s="25">
        <v>1</v>
      </c>
      <c r="K31" s="28">
        <f t="shared" si="1"/>
        <v>6.51</v>
      </c>
      <c r="R31" s="21"/>
    </row>
    <row r="32" spans="1:18" s="16" customFormat="1" ht="21" customHeight="1" x14ac:dyDescent="0.25">
      <c r="A32" s="22">
        <v>23</v>
      </c>
      <c r="B32" s="23" t="s">
        <v>79</v>
      </c>
      <c r="C32" s="23">
        <v>7035</v>
      </c>
      <c r="D32" s="24" t="s">
        <v>80</v>
      </c>
      <c r="E32" s="23">
        <v>9003</v>
      </c>
      <c r="F32" s="24" t="s">
        <v>80</v>
      </c>
      <c r="G32" s="25">
        <v>6310</v>
      </c>
      <c r="H32" s="26">
        <v>1000</v>
      </c>
      <c r="I32" s="27">
        <v>150</v>
      </c>
      <c r="J32" s="25">
        <v>1</v>
      </c>
      <c r="K32" s="28">
        <f t="shared" si="1"/>
        <v>6.31</v>
      </c>
      <c r="R32" s="21"/>
    </row>
    <row r="33" spans="1:18" s="16" customFormat="1" ht="21" customHeight="1" x14ac:dyDescent="0.25">
      <c r="A33" s="22">
        <v>24</v>
      </c>
      <c r="B33" s="23" t="s">
        <v>79</v>
      </c>
      <c r="C33" s="23">
        <v>7035</v>
      </c>
      <c r="D33" s="24" t="s">
        <v>80</v>
      </c>
      <c r="E33" s="23">
        <v>9003</v>
      </c>
      <c r="F33" s="24" t="s">
        <v>80</v>
      </c>
      <c r="G33" s="25">
        <v>6110</v>
      </c>
      <c r="H33" s="26">
        <v>1000</v>
      </c>
      <c r="I33" s="27">
        <v>150</v>
      </c>
      <c r="J33" s="25">
        <v>1</v>
      </c>
      <c r="K33" s="28">
        <f t="shared" si="1"/>
        <v>6.11</v>
      </c>
      <c r="R33" s="21"/>
    </row>
    <row r="34" spans="1:18" s="16" customFormat="1" ht="21" customHeight="1" x14ac:dyDescent="0.25">
      <c r="A34" s="22">
        <v>25</v>
      </c>
      <c r="B34" s="23" t="s">
        <v>79</v>
      </c>
      <c r="C34" s="23">
        <v>7035</v>
      </c>
      <c r="D34" s="24" t="s">
        <v>80</v>
      </c>
      <c r="E34" s="23">
        <v>9003</v>
      </c>
      <c r="F34" s="24" t="s">
        <v>80</v>
      </c>
      <c r="G34" s="25">
        <v>5910</v>
      </c>
      <c r="H34" s="26">
        <v>1000</v>
      </c>
      <c r="I34" s="27">
        <v>150</v>
      </c>
      <c r="J34" s="25">
        <v>1</v>
      </c>
      <c r="K34" s="28">
        <f t="shared" si="1"/>
        <v>5.91</v>
      </c>
      <c r="R34" s="21"/>
    </row>
    <row r="35" spans="1:18" s="16" customFormat="1" ht="21" customHeight="1" x14ac:dyDescent="0.25">
      <c r="A35" s="22">
        <v>26</v>
      </c>
      <c r="B35" s="23" t="s">
        <v>79</v>
      </c>
      <c r="C35" s="23">
        <v>7035</v>
      </c>
      <c r="D35" s="24" t="s">
        <v>80</v>
      </c>
      <c r="E35" s="23">
        <v>9003</v>
      </c>
      <c r="F35" s="24" t="s">
        <v>80</v>
      </c>
      <c r="G35" s="25">
        <v>5710</v>
      </c>
      <c r="H35" s="26">
        <v>1000</v>
      </c>
      <c r="I35" s="27">
        <v>150</v>
      </c>
      <c r="J35" s="25">
        <v>1</v>
      </c>
      <c r="K35" s="28">
        <f t="shared" si="1"/>
        <v>5.71</v>
      </c>
      <c r="R35" s="21"/>
    </row>
    <row r="36" spans="1:18" s="16" customFormat="1" ht="21" customHeight="1" x14ac:dyDescent="0.25">
      <c r="A36" s="22">
        <v>27</v>
      </c>
      <c r="B36" s="23" t="s">
        <v>79</v>
      </c>
      <c r="C36" s="23">
        <v>7035</v>
      </c>
      <c r="D36" s="24" t="s">
        <v>80</v>
      </c>
      <c r="E36" s="23">
        <v>9003</v>
      </c>
      <c r="F36" s="24" t="s">
        <v>80</v>
      </c>
      <c r="G36" s="25">
        <v>5510</v>
      </c>
      <c r="H36" s="26">
        <v>1000</v>
      </c>
      <c r="I36" s="27">
        <v>150</v>
      </c>
      <c r="J36" s="25">
        <v>1</v>
      </c>
      <c r="K36" s="28">
        <f t="shared" si="1"/>
        <v>5.51</v>
      </c>
      <c r="R36" s="21"/>
    </row>
    <row r="37" spans="1:18" s="16" customFormat="1" ht="21" customHeight="1" x14ac:dyDescent="0.25">
      <c r="A37" s="22">
        <v>28</v>
      </c>
      <c r="B37" s="23" t="s">
        <v>79</v>
      </c>
      <c r="C37" s="23">
        <v>7035</v>
      </c>
      <c r="D37" s="24" t="s">
        <v>80</v>
      </c>
      <c r="E37" s="23">
        <v>9003</v>
      </c>
      <c r="F37" s="24" t="s">
        <v>80</v>
      </c>
      <c r="G37" s="25">
        <v>5310</v>
      </c>
      <c r="H37" s="26">
        <v>1000</v>
      </c>
      <c r="I37" s="27">
        <v>150</v>
      </c>
      <c r="J37" s="25">
        <v>2</v>
      </c>
      <c r="K37" s="28">
        <f t="shared" si="1"/>
        <v>10.62</v>
      </c>
      <c r="R37" s="21"/>
    </row>
    <row r="38" spans="1:18" s="16" customFormat="1" ht="21" customHeight="1" x14ac:dyDescent="0.25">
      <c r="A38" s="22">
        <v>29</v>
      </c>
      <c r="B38" s="23" t="s">
        <v>79</v>
      </c>
      <c r="C38" s="23">
        <v>7035</v>
      </c>
      <c r="D38" s="24" t="s">
        <v>80</v>
      </c>
      <c r="E38" s="23">
        <v>9003</v>
      </c>
      <c r="F38" s="24" t="s">
        <v>80</v>
      </c>
      <c r="G38" s="25">
        <v>5110</v>
      </c>
      <c r="H38" s="26">
        <v>1000</v>
      </c>
      <c r="I38" s="27">
        <v>150</v>
      </c>
      <c r="J38" s="25">
        <v>2</v>
      </c>
      <c r="K38" s="28">
        <f t="shared" si="1"/>
        <v>10.220000000000001</v>
      </c>
      <c r="R38" s="21"/>
    </row>
    <row r="39" spans="1:18" s="16" customFormat="1" ht="21" customHeight="1" x14ac:dyDescent="0.25">
      <c r="A39" s="22">
        <v>30</v>
      </c>
      <c r="B39" s="23" t="s">
        <v>79</v>
      </c>
      <c r="C39" s="23">
        <v>7035</v>
      </c>
      <c r="D39" s="24" t="s">
        <v>80</v>
      </c>
      <c r="E39" s="23">
        <v>9003</v>
      </c>
      <c r="F39" s="24" t="s">
        <v>80</v>
      </c>
      <c r="G39" s="25">
        <v>2310</v>
      </c>
      <c r="H39" s="26">
        <v>1000</v>
      </c>
      <c r="I39" s="27">
        <v>150</v>
      </c>
      <c r="J39" s="25">
        <v>1</v>
      </c>
      <c r="K39" s="28">
        <f t="shared" si="1"/>
        <v>2.31</v>
      </c>
      <c r="R39" s="21"/>
    </row>
    <row r="40" spans="1:18" s="16" customFormat="1" ht="21" customHeight="1" x14ac:dyDescent="0.25">
      <c r="A40" s="22">
        <v>31</v>
      </c>
      <c r="B40" s="23" t="s">
        <v>79</v>
      </c>
      <c r="C40" s="23">
        <v>7035</v>
      </c>
      <c r="D40" s="24" t="s">
        <v>80</v>
      </c>
      <c r="E40" s="23">
        <v>9003</v>
      </c>
      <c r="F40" s="24" t="s">
        <v>80</v>
      </c>
      <c r="G40" s="25">
        <v>2510</v>
      </c>
      <c r="H40" s="26">
        <v>1000</v>
      </c>
      <c r="I40" s="27">
        <v>150</v>
      </c>
      <c r="J40" s="25">
        <v>1</v>
      </c>
      <c r="K40" s="28">
        <f t="shared" si="1"/>
        <v>2.5099999999999998</v>
      </c>
      <c r="R40" s="21"/>
    </row>
    <row r="41" spans="1:18" s="16" customFormat="1" ht="21" customHeight="1" x14ac:dyDescent="0.25">
      <c r="A41" s="22">
        <v>32</v>
      </c>
      <c r="B41" s="23" t="s">
        <v>79</v>
      </c>
      <c r="C41" s="23">
        <v>7035</v>
      </c>
      <c r="D41" s="24" t="s">
        <v>80</v>
      </c>
      <c r="E41" s="23">
        <v>9003</v>
      </c>
      <c r="F41" s="24" t="s">
        <v>80</v>
      </c>
      <c r="G41" s="25">
        <v>2710</v>
      </c>
      <c r="H41" s="26">
        <v>1000</v>
      </c>
      <c r="I41" s="27">
        <v>150</v>
      </c>
      <c r="J41" s="25">
        <v>1</v>
      </c>
      <c r="K41" s="28">
        <f t="shared" si="1"/>
        <v>2.71</v>
      </c>
      <c r="R41" s="21"/>
    </row>
    <row r="42" spans="1:18" s="16" customFormat="1" ht="21" customHeight="1" x14ac:dyDescent="0.25">
      <c r="A42" s="22">
        <v>33</v>
      </c>
      <c r="B42" s="23" t="s">
        <v>79</v>
      </c>
      <c r="C42" s="23">
        <v>7035</v>
      </c>
      <c r="D42" s="24" t="s">
        <v>80</v>
      </c>
      <c r="E42" s="23">
        <v>9003</v>
      </c>
      <c r="F42" s="24" t="s">
        <v>80</v>
      </c>
      <c r="G42" s="25">
        <v>2910</v>
      </c>
      <c r="H42" s="26">
        <v>1000</v>
      </c>
      <c r="I42" s="27">
        <v>150</v>
      </c>
      <c r="J42" s="25">
        <v>1</v>
      </c>
      <c r="K42" s="28">
        <f t="shared" si="1"/>
        <v>2.91</v>
      </c>
      <c r="R42" s="21"/>
    </row>
    <row r="43" spans="1:18" s="16" customFormat="1" ht="21" customHeight="1" x14ac:dyDescent="0.25">
      <c r="A43" s="22">
        <v>34</v>
      </c>
      <c r="B43" s="23" t="s">
        <v>79</v>
      </c>
      <c r="C43" s="23">
        <v>7035</v>
      </c>
      <c r="D43" s="24" t="s">
        <v>80</v>
      </c>
      <c r="E43" s="23">
        <v>9003</v>
      </c>
      <c r="F43" s="24" t="s">
        <v>80</v>
      </c>
      <c r="G43" s="25">
        <v>3110</v>
      </c>
      <c r="H43" s="26">
        <v>1000</v>
      </c>
      <c r="I43" s="27">
        <v>150</v>
      </c>
      <c r="J43" s="25">
        <v>1</v>
      </c>
      <c r="K43" s="28">
        <f t="shared" si="1"/>
        <v>3.11</v>
      </c>
      <c r="R43" s="21"/>
    </row>
    <row r="44" spans="1:18" s="16" customFormat="1" ht="21" customHeight="1" x14ac:dyDescent="0.25">
      <c r="A44" s="22">
        <v>35</v>
      </c>
      <c r="B44" s="23" t="s">
        <v>79</v>
      </c>
      <c r="C44" s="23">
        <v>7035</v>
      </c>
      <c r="D44" s="24" t="s">
        <v>80</v>
      </c>
      <c r="E44" s="23">
        <v>9003</v>
      </c>
      <c r="F44" s="24" t="s">
        <v>80</v>
      </c>
      <c r="G44" s="25">
        <v>3310</v>
      </c>
      <c r="H44" s="26">
        <v>1000</v>
      </c>
      <c r="I44" s="27">
        <v>150</v>
      </c>
      <c r="J44" s="25">
        <v>1</v>
      </c>
      <c r="K44" s="28">
        <f t="shared" si="1"/>
        <v>3.31</v>
      </c>
      <c r="R44" s="21"/>
    </row>
    <row r="45" spans="1:18" s="16" customFormat="1" ht="21" customHeight="1" x14ac:dyDescent="0.25">
      <c r="A45" s="22">
        <v>36</v>
      </c>
      <c r="B45" s="23" t="s">
        <v>79</v>
      </c>
      <c r="C45" s="23">
        <v>7035</v>
      </c>
      <c r="D45" s="24" t="s">
        <v>80</v>
      </c>
      <c r="E45" s="23">
        <v>9003</v>
      </c>
      <c r="F45" s="24" t="s">
        <v>80</v>
      </c>
      <c r="G45" s="25">
        <v>3510</v>
      </c>
      <c r="H45" s="26">
        <v>1000</v>
      </c>
      <c r="I45" s="27">
        <v>150</v>
      </c>
      <c r="J45" s="25">
        <v>1</v>
      </c>
      <c r="K45" s="28">
        <f t="shared" si="1"/>
        <v>3.51</v>
      </c>
      <c r="R45" s="21"/>
    </row>
    <row r="46" spans="1:18" s="16" customFormat="1" ht="21" customHeight="1" x14ac:dyDescent="0.25">
      <c r="A46" s="22">
        <v>37</v>
      </c>
      <c r="B46" s="23" t="s">
        <v>79</v>
      </c>
      <c r="C46" s="23">
        <v>7035</v>
      </c>
      <c r="D46" s="24" t="s">
        <v>80</v>
      </c>
      <c r="E46" s="23">
        <v>9003</v>
      </c>
      <c r="F46" s="24" t="s">
        <v>80</v>
      </c>
      <c r="G46" s="25">
        <v>3590</v>
      </c>
      <c r="H46" s="26">
        <v>1000</v>
      </c>
      <c r="I46" s="27">
        <v>150</v>
      </c>
      <c r="J46" s="25">
        <v>1</v>
      </c>
      <c r="K46" s="28">
        <f t="shared" si="1"/>
        <v>3.59</v>
      </c>
      <c r="R46" s="21"/>
    </row>
    <row r="47" spans="1:18" s="16" customFormat="1" ht="21" customHeight="1" x14ac:dyDescent="0.25">
      <c r="A47" s="22">
        <v>38</v>
      </c>
      <c r="B47" s="23" t="s">
        <v>79</v>
      </c>
      <c r="C47" s="23">
        <v>7035</v>
      </c>
      <c r="D47" s="24" t="s">
        <v>80</v>
      </c>
      <c r="E47" s="23">
        <v>9003</v>
      </c>
      <c r="F47" s="24" t="s">
        <v>80</v>
      </c>
      <c r="G47" s="25">
        <v>3480</v>
      </c>
      <c r="H47" s="26">
        <v>1000</v>
      </c>
      <c r="I47" s="27">
        <v>150</v>
      </c>
      <c r="J47" s="25">
        <v>1</v>
      </c>
      <c r="K47" s="28">
        <f t="shared" si="1"/>
        <v>3.48</v>
      </c>
      <c r="R47" s="21"/>
    </row>
    <row r="48" spans="1:18" s="16" customFormat="1" ht="21" customHeight="1" x14ac:dyDescent="0.25">
      <c r="A48" s="22">
        <v>39</v>
      </c>
      <c r="B48" s="23" t="s">
        <v>79</v>
      </c>
      <c r="C48" s="23">
        <v>7035</v>
      </c>
      <c r="D48" s="24" t="s">
        <v>80</v>
      </c>
      <c r="E48" s="23">
        <v>9003</v>
      </c>
      <c r="F48" s="24" t="s">
        <v>80</v>
      </c>
      <c r="G48" s="25">
        <v>3280</v>
      </c>
      <c r="H48" s="26">
        <v>1000</v>
      </c>
      <c r="I48" s="27">
        <v>150</v>
      </c>
      <c r="J48" s="25">
        <v>1</v>
      </c>
      <c r="K48" s="28">
        <f t="shared" si="1"/>
        <v>3.28</v>
      </c>
      <c r="R48" s="21"/>
    </row>
    <row r="49" spans="1:18" s="16" customFormat="1" ht="21" customHeight="1" x14ac:dyDescent="0.25">
      <c r="A49" s="22">
        <v>40</v>
      </c>
      <c r="B49" s="23" t="s">
        <v>79</v>
      </c>
      <c r="C49" s="23">
        <v>7035</v>
      </c>
      <c r="D49" s="24" t="s">
        <v>80</v>
      </c>
      <c r="E49" s="23">
        <v>9003</v>
      </c>
      <c r="F49" s="24" t="s">
        <v>80</v>
      </c>
      <c r="G49" s="25">
        <v>3080</v>
      </c>
      <c r="H49" s="26">
        <v>1000</v>
      </c>
      <c r="I49" s="27">
        <v>150</v>
      </c>
      <c r="J49" s="25">
        <v>1</v>
      </c>
      <c r="K49" s="28">
        <f t="shared" si="1"/>
        <v>3.08</v>
      </c>
      <c r="R49" s="21"/>
    </row>
    <row r="50" spans="1:18" s="16" customFormat="1" ht="21" customHeight="1" x14ac:dyDescent="0.25">
      <c r="A50" s="22">
        <v>41</v>
      </c>
      <c r="B50" s="23" t="s">
        <v>79</v>
      </c>
      <c r="C50" s="23">
        <v>7035</v>
      </c>
      <c r="D50" s="24" t="s">
        <v>80</v>
      </c>
      <c r="E50" s="23">
        <v>9003</v>
      </c>
      <c r="F50" s="24" t="s">
        <v>80</v>
      </c>
      <c r="G50" s="25">
        <v>2880</v>
      </c>
      <c r="H50" s="26">
        <v>1000</v>
      </c>
      <c r="I50" s="27">
        <v>150</v>
      </c>
      <c r="J50" s="25">
        <v>1</v>
      </c>
      <c r="K50" s="28">
        <f t="shared" si="1"/>
        <v>2.88</v>
      </c>
      <c r="R50" s="21"/>
    </row>
    <row r="51" spans="1:18" s="16" customFormat="1" ht="21" customHeight="1" x14ac:dyDescent="0.25">
      <c r="A51" s="22">
        <v>42</v>
      </c>
      <c r="B51" s="23" t="s">
        <v>79</v>
      </c>
      <c r="C51" s="23">
        <v>7035</v>
      </c>
      <c r="D51" s="24" t="s">
        <v>80</v>
      </c>
      <c r="E51" s="23">
        <v>9003</v>
      </c>
      <c r="F51" s="24" t="s">
        <v>80</v>
      </c>
      <c r="G51" s="25">
        <v>2680</v>
      </c>
      <c r="H51" s="26">
        <v>1000</v>
      </c>
      <c r="I51" s="27">
        <v>150</v>
      </c>
      <c r="J51" s="25">
        <v>1</v>
      </c>
      <c r="K51" s="28">
        <f t="shared" si="1"/>
        <v>2.68</v>
      </c>
      <c r="R51" s="21"/>
    </row>
    <row r="52" spans="1:18" s="16" customFormat="1" ht="21" customHeight="1" x14ac:dyDescent="0.25">
      <c r="A52" s="22">
        <v>43</v>
      </c>
      <c r="B52" s="23" t="s">
        <v>79</v>
      </c>
      <c r="C52" s="23">
        <v>7035</v>
      </c>
      <c r="D52" s="24" t="s">
        <v>80</v>
      </c>
      <c r="E52" s="23">
        <v>9003</v>
      </c>
      <c r="F52" s="24" t="s">
        <v>80</v>
      </c>
      <c r="G52" s="25">
        <v>2480</v>
      </c>
      <c r="H52" s="26">
        <v>1000</v>
      </c>
      <c r="I52" s="27">
        <v>150</v>
      </c>
      <c r="J52" s="25">
        <v>1</v>
      </c>
      <c r="K52" s="28">
        <f t="shared" si="1"/>
        <v>2.48</v>
      </c>
      <c r="R52" s="21"/>
    </row>
    <row r="53" spans="1:18" s="16" customFormat="1" ht="21" customHeight="1" x14ac:dyDescent="0.25">
      <c r="A53" s="22">
        <v>44</v>
      </c>
      <c r="B53" s="23" t="s">
        <v>79</v>
      </c>
      <c r="C53" s="23">
        <v>7035</v>
      </c>
      <c r="D53" s="24" t="s">
        <v>80</v>
      </c>
      <c r="E53" s="23">
        <v>9003</v>
      </c>
      <c r="F53" s="24" t="s">
        <v>80</v>
      </c>
      <c r="G53" s="25">
        <v>2280</v>
      </c>
      <c r="H53" s="26">
        <v>1000</v>
      </c>
      <c r="I53" s="27">
        <v>150</v>
      </c>
      <c r="J53" s="25">
        <v>1</v>
      </c>
      <c r="K53" s="28">
        <f t="shared" si="1"/>
        <v>2.2799999999999998</v>
      </c>
      <c r="R53" s="21"/>
    </row>
    <row r="54" spans="1:18" s="16" customFormat="1" ht="21" customHeight="1" x14ac:dyDescent="0.25">
      <c r="A54" s="22">
        <v>45</v>
      </c>
      <c r="B54" s="23" t="s">
        <v>79</v>
      </c>
      <c r="C54" s="23">
        <v>7035</v>
      </c>
      <c r="D54" s="24" t="s">
        <v>80</v>
      </c>
      <c r="E54" s="23">
        <v>9003</v>
      </c>
      <c r="F54" s="24" t="s">
        <v>80</v>
      </c>
      <c r="G54" s="25">
        <v>3560</v>
      </c>
      <c r="H54" s="26">
        <v>1000</v>
      </c>
      <c r="I54" s="27">
        <v>150</v>
      </c>
      <c r="J54" s="25">
        <v>14</v>
      </c>
      <c r="K54" s="28">
        <f t="shared" si="1"/>
        <v>49.84</v>
      </c>
      <c r="R54" s="21"/>
    </row>
    <row r="55" spans="1:18" s="16" customFormat="1" ht="21" customHeight="1" x14ac:dyDescent="0.25">
      <c r="A55" s="22">
        <v>46</v>
      </c>
      <c r="B55" s="23" t="s">
        <v>79</v>
      </c>
      <c r="C55" s="23">
        <v>7035</v>
      </c>
      <c r="D55" s="24" t="s">
        <v>80</v>
      </c>
      <c r="E55" s="23">
        <v>9003</v>
      </c>
      <c r="F55" s="24" t="s">
        <v>80</v>
      </c>
      <c r="G55" s="25">
        <v>560</v>
      </c>
      <c r="H55" s="26">
        <v>1000</v>
      </c>
      <c r="I55" s="27">
        <v>150</v>
      </c>
      <c r="J55" s="25">
        <v>3</v>
      </c>
      <c r="K55" s="28">
        <f t="shared" si="1"/>
        <v>1.68</v>
      </c>
      <c r="R55" s="21"/>
    </row>
    <row r="56" spans="1:18" s="16" customFormat="1" ht="21" customHeight="1" x14ac:dyDescent="0.25">
      <c r="A56" s="22">
        <v>47</v>
      </c>
      <c r="B56" s="23" t="s">
        <v>79</v>
      </c>
      <c r="C56" s="23">
        <v>7035</v>
      </c>
      <c r="D56" s="24" t="s">
        <v>80</v>
      </c>
      <c r="E56" s="23">
        <v>9003</v>
      </c>
      <c r="F56" s="24" t="s">
        <v>80</v>
      </c>
      <c r="G56" s="25">
        <v>2360</v>
      </c>
      <c r="H56" s="26">
        <v>1000</v>
      </c>
      <c r="I56" s="27">
        <v>150</v>
      </c>
      <c r="J56" s="25">
        <v>2</v>
      </c>
      <c r="K56" s="28">
        <f t="shared" si="1"/>
        <v>4.72</v>
      </c>
      <c r="R56" s="21"/>
    </row>
    <row r="57" spans="1:18" s="16" customFormat="1" ht="21" customHeight="1" x14ac:dyDescent="0.25">
      <c r="A57" s="22">
        <v>48</v>
      </c>
      <c r="B57" s="23" t="s">
        <v>79</v>
      </c>
      <c r="C57" s="23">
        <v>7035</v>
      </c>
      <c r="D57" s="24" t="s">
        <v>80</v>
      </c>
      <c r="E57" s="23">
        <v>9003</v>
      </c>
      <c r="F57" s="24" t="s">
        <v>80</v>
      </c>
      <c r="G57" s="25">
        <v>5930</v>
      </c>
      <c r="H57" s="26">
        <v>1000</v>
      </c>
      <c r="I57" s="27">
        <v>150</v>
      </c>
      <c r="J57" s="25">
        <v>1</v>
      </c>
      <c r="K57" s="28">
        <f t="shared" si="1"/>
        <v>5.93</v>
      </c>
      <c r="R57" s="21"/>
    </row>
    <row r="58" spans="1:18" s="16" customFormat="1" ht="21" customHeight="1" x14ac:dyDescent="0.25">
      <c r="A58" s="22">
        <v>49</v>
      </c>
      <c r="B58" s="23" t="s">
        <v>79</v>
      </c>
      <c r="C58" s="23">
        <v>7035</v>
      </c>
      <c r="D58" s="24" t="s">
        <v>80</v>
      </c>
      <c r="E58" s="23">
        <v>9003</v>
      </c>
      <c r="F58" s="24" t="s">
        <v>80</v>
      </c>
      <c r="G58" s="25">
        <v>5730</v>
      </c>
      <c r="H58" s="26">
        <v>1000</v>
      </c>
      <c r="I58" s="27">
        <v>150</v>
      </c>
      <c r="J58" s="25">
        <v>1</v>
      </c>
      <c r="K58" s="28">
        <f t="shared" si="1"/>
        <v>5.73</v>
      </c>
      <c r="R58" s="21"/>
    </row>
    <row r="59" spans="1:18" s="16" customFormat="1" ht="21" customHeight="1" x14ac:dyDescent="0.25">
      <c r="A59" s="22">
        <v>50</v>
      </c>
      <c r="B59" s="23" t="s">
        <v>79</v>
      </c>
      <c r="C59" s="23">
        <v>7035</v>
      </c>
      <c r="D59" s="24" t="s">
        <v>80</v>
      </c>
      <c r="E59" s="23">
        <v>9003</v>
      </c>
      <c r="F59" s="24" t="s">
        <v>80</v>
      </c>
      <c r="G59" s="25">
        <v>5530</v>
      </c>
      <c r="H59" s="26">
        <v>1000</v>
      </c>
      <c r="I59" s="27">
        <v>150</v>
      </c>
      <c r="J59" s="25">
        <v>1</v>
      </c>
      <c r="K59" s="28">
        <f t="shared" si="1"/>
        <v>5.53</v>
      </c>
      <c r="R59" s="21"/>
    </row>
    <row r="60" spans="1:18" s="16" customFormat="1" ht="21" customHeight="1" x14ac:dyDescent="0.25">
      <c r="A60" s="22">
        <v>51</v>
      </c>
      <c r="B60" s="23" t="s">
        <v>79</v>
      </c>
      <c r="C60" s="23">
        <v>7035</v>
      </c>
      <c r="D60" s="24" t="s">
        <v>80</v>
      </c>
      <c r="E60" s="23">
        <v>9003</v>
      </c>
      <c r="F60" s="24" t="s">
        <v>80</v>
      </c>
      <c r="G60" s="25">
        <v>5330</v>
      </c>
      <c r="H60" s="26">
        <v>1000</v>
      </c>
      <c r="I60" s="27">
        <v>150</v>
      </c>
      <c r="J60" s="25">
        <v>1</v>
      </c>
      <c r="K60" s="28">
        <f t="shared" si="1"/>
        <v>5.33</v>
      </c>
      <c r="R60" s="21"/>
    </row>
    <row r="61" spans="1:18" s="16" customFormat="1" ht="21" customHeight="1" x14ac:dyDescent="0.25">
      <c r="A61" s="22">
        <v>52</v>
      </c>
      <c r="B61" s="23" t="s">
        <v>79</v>
      </c>
      <c r="C61" s="23">
        <v>7035</v>
      </c>
      <c r="D61" s="24" t="s">
        <v>80</v>
      </c>
      <c r="E61" s="23">
        <v>9003</v>
      </c>
      <c r="F61" s="24" t="s">
        <v>80</v>
      </c>
      <c r="G61" s="25">
        <v>5130</v>
      </c>
      <c r="H61" s="26">
        <v>1000</v>
      </c>
      <c r="I61" s="27">
        <v>150</v>
      </c>
      <c r="J61" s="25">
        <v>1</v>
      </c>
      <c r="K61" s="28">
        <f t="shared" si="1"/>
        <v>5.13</v>
      </c>
      <c r="R61" s="21"/>
    </row>
    <row r="62" spans="1:18" s="16" customFormat="1" ht="21" customHeight="1" x14ac:dyDescent="0.25">
      <c r="A62" s="22">
        <v>53</v>
      </c>
      <c r="B62" s="23" t="s">
        <v>79</v>
      </c>
      <c r="C62" s="23">
        <v>7035</v>
      </c>
      <c r="D62" s="24" t="s">
        <v>80</v>
      </c>
      <c r="E62" s="23">
        <v>9003</v>
      </c>
      <c r="F62" s="24" t="s">
        <v>80</v>
      </c>
      <c r="G62" s="25">
        <v>4930</v>
      </c>
      <c r="H62" s="26">
        <v>1000</v>
      </c>
      <c r="I62" s="27">
        <v>150</v>
      </c>
      <c r="J62" s="25">
        <v>1</v>
      </c>
      <c r="K62" s="28">
        <f t="shared" si="1"/>
        <v>4.93</v>
      </c>
      <c r="R62" s="21"/>
    </row>
    <row r="63" spans="1:18" s="16" customFormat="1" ht="21" customHeight="1" x14ac:dyDescent="0.25">
      <c r="A63" s="22">
        <v>54</v>
      </c>
      <c r="B63" s="23" t="s">
        <v>79</v>
      </c>
      <c r="C63" s="23">
        <v>7035</v>
      </c>
      <c r="D63" s="24" t="s">
        <v>80</v>
      </c>
      <c r="E63" s="23">
        <v>9003</v>
      </c>
      <c r="F63" s="24" t="s">
        <v>80</v>
      </c>
      <c r="G63" s="25">
        <v>4730</v>
      </c>
      <c r="H63" s="26">
        <v>1000</v>
      </c>
      <c r="I63" s="27">
        <v>150</v>
      </c>
      <c r="J63" s="25">
        <v>1</v>
      </c>
      <c r="K63" s="28">
        <f t="shared" si="1"/>
        <v>4.7300000000000004</v>
      </c>
      <c r="R63" s="21"/>
    </row>
    <row r="64" spans="1:18" s="16" customFormat="1" ht="21" customHeight="1" x14ac:dyDescent="0.25">
      <c r="A64" s="22">
        <v>55</v>
      </c>
      <c r="B64" s="23" t="s">
        <v>79</v>
      </c>
      <c r="C64" s="23">
        <v>7035</v>
      </c>
      <c r="D64" s="24" t="s">
        <v>80</v>
      </c>
      <c r="E64" s="23">
        <v>9003</v>
      </c>
      <c r="F64" s="24" t="s">
        <v>80</v>
      </c>
      <c r="G64" s="25">
        <v>4530</v>
      </c>
      <c r="H64" s="26">
        <v>1000</v>
      </c>
      <c r="I64" s="27">
        <v>150</v>
      </c>
      <c r="J64" s="25">
        <v>1</v>
      </c>
      <c r="K64" s="28">
        <f t="shared" si="1"/>
        <v>4.53</v>
      </c>
      <c r="R64" s="21"/>
    </row>
    <row r="65" spans="1:18" s="16" customFormat="1" ht="21" customHeight="1" x14ac:dyDescent="0.25">
      <c r="A65" s="22">
        <v>56</v>
      </c>
      <c r="B65" s="23" t="s">
        <v>79</v>
      </c>
      <c r="C65" s="23">
        <v>7035</v>
      </c>
      <c r="D65" s="24" t="s">
        <v>80</v>
      </c>
      <c r="E65" s="23">
        <v>9003</v>
      </c>
      <c r="F65" s="24" t="s">
        <v>80</v>
      </c>
      <c r="G65" s="25">
        <v>4330</v>
      </c>
      <c r="H65" s="26">
        <v>1000</v>
      </c>
      <c r="I65" s="27">
        <v>150</v>
      </c>
      <c r="J65" s="25">
        <v>1</v>
      </c>
      <c r="K65" s="28">
        <f t="shared" si="1"/>
        <v>4.33</v>
      </c>
      <c r="R65" s="21"/>
    </row>
    <row r="66" spans="1:18" s="16" customFormat="1" ht="21" customHeight="1" x14ac:dyDescent="0.25">
      <c r="A66" s="22">
        <v>57</v>
      </c>
      <c r="B66" s="23" t="s">
        <v>79</v>
      </c>
      <c r="C66" s="23">
        <v>7035</v>
      </c>
      <c r="D66" s="24" t="s">
        <v>80</v>
      </c>
      <c r="E66" s="23">
        <v>9003</v>
      </c>
      <c r="F66" s="24" t="s">
        <v>80</v>
      </c>
      <c r="G66" s="25">
        <v>4130</v>
      </c>
      <c r="H66" s="26">
        <v>1000</v>
      </c>
      <c r="I66" s="27">
        <v>150</v>
      </c>
      <c r="J66" s="25">
        <v>1</v>
      </c>
      <c r="K66" s="28">
        <f t="shared" si="1"/>
        <v>4.13</v>
      </c>
      <c r="R66" s="21"/>
    </row>
    <row r="67" spans="1:18" s="16" customFormat="1" ht="21" customHeight="1" x14ac:dyDescent="0.25">
      <c r="A67" s="22">
        <v>58</v>
      </c>
      <c r="B67" s="23" t="s">
        <v>79</v>
      </c>
      <c r="C67" s="23">
        <v>7035</v>
      </c>
      <c r="D67" s="24" t="s">
        <v>80</v>
      </c>
      <c r="E67" s="23">
        <v>9003</v>
      </c>
      <c r="F67" s="24" t="s">
        <v>80</v>
      </c>
      <c r="G67" s="25">
        <v>3930</v>
      </c>
      <c r="H67" s="26">
        <v>1000</v>
      </c>
      <c r="I67" s="27">
        <v>150</v>
      </c>
      <c r="J67" s="25">
        <v>1</v>
      </c>
      <c r="K67" s="28">
        <f t="shared" si="1"/>
        <v>3.93</v>
      </c>
      <c r="R67" s="21"/>
    </row>
    <row r="68" spans="1:18" s="16" customFormat="1" ht="21" customHeight="1" x14ac:dyDescent="0.25">
      <c r="A68" s="22">
        <v>59</v>
      </c>
      <c r="B68" s="23" t="s">
        <v>79</v>
      </c>
      <c r="C68" s="23">
        <v>7035</v>
      </c>
      <c r="D68" s="24" t="s">
        <v>80</v>
      </c>
      <c r="E68" s="23">
        <v>9003</v>
      </c>
      <c r="F68" s="24" t="s">
        <v>80</v>
      </c>
      <c r="G68" s="25">
        <v>3730</v>
      </c>
      <c r="H68" s="26">
        <v>1000</v>
      </c>
      <c r="I68" s="27">
        <v>150</v>
      </c>
      <c r="J68" s="25">
        <v>1</v>
      </c>
      <c r="K68" s="28">
        <f t="shared" si="1"/>
        <v>3.73</v>
      </c>
      <c r="R68" s="21"/>
    </row>
    <row r="69" spans="1:18" s="16" customFormat="1" ht="21" customHeight="1" x14ac:dyDescent="0.25">
      <c r="A69" s="22">
        <v>60</v>
      </c>
      <c r="B69" s="23" t="s">
        <v>79</v>
      </c>
      <c r="C69" s="23">
        <v>7035</v>
      </c>
      <c r="D69" s="24" t="s">
        <v>80</v>
      </c>
      <c r="E69" s="23">
        <v>9003</v>
      </c>
      <c r="F69" s="24" t="s">
        <v>80</v>
      </c>
      <c r="G69" s="25">
        <v>5760</v>
      </c>
      <c r="H69" s="26">
        <v>1000</v>
      </c>
      <c r="I69" s="27">
        <v>150</v>
      </c>
      <c r="J69" s="25">
        <v>1</v>
      </c>
      <c r="K69" s="28">
        <f t="shared" si="1"/>
        <v>5.76</v>
      </c>
      <c r="R69" s="21"/>
    </row>
    <row r="70" spans="1:18" s="16" customFormat="1" ht="21" customHeight="1" x14ac:dyDescent="0.25">
      <c r="A70" s="22">
        <v>61</v>
      </c>
      <c r="B70" s="23" t="s">
        <v>79</v>
      </c>
      <c r="C70" s="23">
        <v>7035</v>
      </c>
      <c r="D70" s="24" t="s">
        <v>80</v>
      </c>
      <c r="E70" s="23">
        <v>9003</v>
      </c>
      <c r="F70" s="24" t="s">
        <v>80</v>
      </c>
      <c r="G70" s="25">
        <v>5560</v>
      </c>
      <c r="H70" s="26">
        <v>1000</v>
      </c>
      <c r="I70" s="27">
        <v>150</v>
      </c>
      <c r="J70" s="25">
        <v>1</v>
      </c>
      <c r="K70" s="28">
        <f t="shared" si="1"/>
        <v>5.56</v>
      </c>
      <c r="R70" s="21"/>
    </row>
    <row r="71" spans="1:18" s="16" customFormat="1" ht="21" customHeight="1" x14ac:dyDescent="0.25">
      <c r="A71" s="22">
        <v>62</v>
      </c>
      <c r="B71" s="23" t="s">
        <v>79</v>
      </c>
      <c r="C71" s="23">
        <v>7035</v>
      </c>
      <c r="D71" s="24" t="s">
        <v>80</v>
      </c>
      <c r="E71" s="23">
        <v>9003</v>
      </c>
      <c r="F71" s="24" t="s">
        <v>80</v>
      </c>
      <c r="G71" s="25">
        <v>5360</v>
      </c>
      <c r="H71" s="26">
        <v>1000</v>
      </c>
      <c r="I71" s="27">
        <v>150</v>
      </c>
      <c r="J71" s="25">
        <v>1</v>
      </c>
      <c r="K71" s="28">
        <f t="shared" si="1"/>
        <v>5.36</v>
      </c>
      <c r="R71" s="21"/>
    </row>
    <row r="72" spans="1:18" s="16" customFormat="1" ht="21" customHeight="1" x14ac:dyDescent="0.25">
      <c r="A72" s="22">
        <v>63</v>
      </c>
      <c r="B72" s="23" t="s">
        <v>79</v>
      </c>
      <c r="C72" s="23">
        <v>7035</v>
      </c>
      <c r="D72" s="24" t="s">
        <v>80</v>
      </c>
      <c r="E72" s="23">
        <v>9003</v>
      </c>
      <c r="F72" s="24" t="s">
        <v>80</v>
      </c>
      <c r="G72" s="25">
        <v>5160</v>
      </c>
      <c r="H72" s="26">
        <v>1000</v>
      </c>
      <c r="I72" s="27">
        <v>150</v>
      </c>
      <c r="J72" s="25">
        <v>1</v>
      </c>
      <c r="K72" s="28">
        <f t="shared" si="1"/>
        <v>5.16</v>
      </c>
      <c r="R72" s="21"/>
    </row>
    <row r="73" spans="1:18" s="16" customFormat="1" ht="21" customHeight="1" x14ac:dyDescent="0.25">
      <c r="A73" s="22">
        <v>64</v>
      </c>
      <c r="B73" s="23" t="s">
        <v>79</v>
      </c>
      <c r="C73" s="23">
        <v>7035</v>
      </c>
      <c r="D73" s="24" t="s">
        <v>80</v>
      </c>
      <c r="E73" s="23">
        <v>9003</v>
      </c>
      <c r="F73" s="24" t="s">
        <v>80</v>
      </c>
      <c r="G73" s="25">
        <v>4960</v>
      </c>
      <c r="H73" s="26">
        <v>1000</v>
      </c>
      <c r="I73" s="27">
        <v>150</v>
      </c>
      <c r="J73" s="25">
        <v>1</v>
      </c>
      <c r="K73" s="28">
        <f t="shared" si="1"/>
        <v>4.96</v>
      </c>
      <c r="R73" s="21"/>
    </row>
    <row r="74" spans="1:18" s="16" customFormat="1" ht="21" customHeight="1" x14ac:dyDescent="0.25">
      <c r="A74" s="22">
        <v>65</v>
      </c>
      <c r="B74" s="23" t="s">
        <v>79</v>
      </c>
      <c r="C74" s="23">
        <v>7035</v>
      </c>
      <c r="D74" s="24" t="s">
        <v>80</v>
      </c>
      <c r="E74" s="23">
        <v>9003</v>
      </c>
      <c r="F74" s="24" t="s">
        <v>80</v>
      </c>
      <c r="G74" s="25">
        <v>4760</v>
      </c>
      <c r="H74" s="26">
        <v>1000</v>
      </c>
      <c r="I74" s="27">
        <v>150</v>
      </c>
      <c r="J74" s="25">
        <v>1</v>
      </c>
      <c r="K74" s="28">
        <f t="shared" si="1"/>
        <v>4.76</v>
      </c>
      <c r="R74" s="21"/>
    </row>
    <row r="75" spans="1:18" s="16" customFormat="1" ht="21" customHeight="1" x14ac:dyDescent="0.25">
      <c r="A75" s="22">
        <v>66</v>
      </c>
      <c r="B75" s="23" t="s">
        <v>79</v>
      </c>
      <c r="C75" s="23">
        <v>7035</v>
      </c>
      <c r="D75" s="24" t="s">
        <v>80</v>
      </c>
      <c r="E75" s="23">
        <v>9003</v>
      </c>
      <c r="F75" s="24" t="s">
        <v>80</v>
      </c>
      <c r="G75" s="25">
        <v>4560</v>
      </c>
      <c r="H75" s="26">
        <v>1000</v>
      </c>
      <c r="I75" s="27">
        <v>150</v>
      </c>
      <c r="J75" s="25">
        <v>1</v>
      </c>
      <c r="K75" s="28">
        <f t="shared" si="1"/>
        <v>4.5599999999999996</v>
      </c>
      <c r="R75" s="21"/>
    </row>
    <row r="76" spans="1:18" s="16" customFormat="1" ht="21" customHeight="1" x14ac:dyDescent="0.25">
      <c r="A76" s="22">
        <v>67</v>
      </c>
      <c r="B76" s="23" t="s">
        <v>79</v>
      </c>
      <c r="C76" s="23">
        <v>7035</v>
      </c>
      <c r="D76" s="24" t="s">
        <v>80</v>
      </c>
      <c r="E76" s="23">
        <v>9003</v>
      </c>
      <c r="F76" s="24" t="s">
        <v>80</v>
      </c>
      <c r="G76" s="25">
        <v>4360</v>
      </c>
      <c r="H76" s="26">
        <v>1000</v>
      </c>
      <c r="I76" s="27">
        <v>150</v>
      </c>
      <c r="J76" s="25">
        <v>1</v>
      </c>
      <c r="K76" s="28">
        <f t="shared" si="1"/>
        <v>4.3600000000000003</v>
      </c>
      <c r="R76" s="21"/>
    </row>
    <row r="77" spans="1:18" s="16" customFormat="1" ht="21" customHeight="1" x14ac:dyDescent="0.25">
      <c r="A77" s="22">
        <v>68</v>
      </c>
      <c r="B77" s="23" t="s">
        <v>79</v>
      </c>
      <c r="C77" s="23">
        <v>7035</v>
      </c>
      <c r="D77" s="24" t="s">
        <v>80</v>
      </c>
      <c r="E77" s="23">
        <v>9003</v>
      </c>
      <c r="F77" s="24" t="s">
        <v>80</v>
      </c>
      <c r="G77" s="25">
        <v>4160</v>
      </c>
      <c r="H77" s="26">
        <v>1000</v>
      </c>
      <c r="I77" s="27">
        <v>150</v>
      </c>
      <c r="J77" s="25">
        <v>1</v>
      </c>
      <c r="K77" s="28">
        <f t="shared" si="1"/>
        <v>4.16</v>
      </c>
      <c r="R77" s="21"/>
    </row>
    <row r="78" spans="1:18" s="16" customFormat="1" ht="21" customHeight="1" x14ac:dyDescent="0.25">
      <c r="A78" s="22">
        <v>69</v>
      </c>
      <c r="B78" s="23" t="s">
        <v>79</v>
      </c>
      <c r="C78" s="23">
        <v>7035</v>
      </c>
      <c r="D78" s="24" t="s">
        <v>80</v>
      </c>
      <c r="E78" s="23">
        <v>9003</v>
      </c>
      <c r="F78" s="24" t="s">
        <v>80</v>
      </c>
      <c r="G78" s="25">
        <v>2760</v>
      </c>
      <c r="H78" s="26">
        <v>1000</v>
      </c>
      <c r="I78" s="27">
        <v>150</v>
      </c>
      <c r="J78" s="25">
        <v>1</v>
      </c>
      <c r="K78" s="28">
        <f t="shared" si="1"/>
        <v>2.76</v>
      </c>
      <c r="R78" s="21"/>
    </row>
    <row r="79" spans="1:18" s="16" customFormat="1" ht="21" customHeight="1" x14ac:dyDescent="0.25">
      <c r="A79" s="22">
        <v>70</v>
      </c>
      <c r="B79" s="23" t="s">
        <v>79</v>
      </c>
      <c r="C79" s="23">
        <v>7035</v>
      </c>
      <c r="D79" s="24" t="s">
        <v>80</v>
      </c>
      <c r="E79" s="23">
        <v>9003</v>
      </c>
      <c r="F79" s="24" t="s">
        <v>80</v>
      </c>
      <c r="G79" s="25">
        <v>3760</v>
      </c>
      <c r="H79" s="26">
        <v>1000</v>
      </c>
      <c r="I79" s="27">
        <v>150</v>
      </c>
      <c r="J79" s="25">
        <v>1</v>
      </c>
      <c r="K79" s="28">
        <f t="shared" si="1"/>
        <v>3.76</v>
      </c>
      <c r="R79" s="21"/>
    </row>
    <row r="80" spans="1:18" s="16" customFormat="1" ht="21" customHeight="1" x14ac:dyDescent="0.25">
      <c r="A80" s="22">
        <v>71</v>
      </c>
      <c r="B80" s="23" t="s">
        <v>79</v>
      </c>
      <c r="C80" s="23">
        <v>7035</v>
      </c>
      <c r="D80" s="24" t="s">
        <v>80</v>
      </c>
      <c r="E80" s="23">
        <v>9003</v>
      </c>
      <c r="F80" s="24" t="s">
        <v>80</v>
      </c>
      <c r="G80" s="25">
        <v>5290</v>
      </c>
      <c r="H80" s="26">
        <v>1000</v>
      </c>
      <c r="I80" s="27">
        <v>150</v>
      </c>
      <c r="J80" s="25">
        <v>12</v>
      </c>
      <c r="K80" s="28">
        <f t="shared" si="1"/>
        <v>63.48</v>
      </c>
      <c r="R80" s="21"/>
    </row>
    <row r="81" spans="1:18" s="16" customFormat="1" ht="21" customHeight="1" x14ac:dyDescent="0.25">
      <c r="A81" s="22">
        <v>72</v>
      </c>
      <c r="B81" s="23" t="s">
        <v>79</v>
      </c>
      <c r="C81" s="23">
        <v>7035</v>
      </c>
      <c r="D81" s="24" t="s">
        <v>80</v>
      </c>
      <c r="E81" s="23">
        <v>9003</v>
      </c>
      <c r="F81" s="24" t="s">
        <v>80</v>
      </c>
      <c r="G81" s="25">
        <v>5290</v>
      </c>
      <c r="H81" s="26">
        <v>1000</v>
      </c>
      <c r="I81" s="27">
        <v>150</v>
      </c>
      <c r="J81" s="25">
        <v>1</v>
      </c>
      <c r="K81" s="28">
        <f t="shared" ref="K81:K91" si="2">ROUND(H81*G81/1000000*J81,3)</f>
        <v>5.29</v>
      </c>
      <c r="R81" s="21"/>
    </row>
    <row r="82" spans="1:18" s="16" customFormat="1" ht="21" customHeight="1" x14ac:dyDescent="0.25">
      <c r="A82" s="22">
        <v>73</v>
      </c>
      <c r="B82" s="23" t="s">
        <v>79</v>
      </c>
      <c r="C82" s="23">
        <v>7035</v>
      </c>
      <c r="D82" s="24" t="s">
        <v>80</v>
      </c>
      <c r="E82" s="23">
        <v>9003</v>
      </c>
      <c r="F82" s="24" t="s">
        <v>80</v>
      </c>
      <c r="G82" s="25">
        <v>6560</v>
      </c>
      <c r="H82" s="26">
        <v>1000</v>
      </c>
      <c r="I82" s="27">
        <v>150</v>
      </c>
      <c r="J82" s="25">
        <v>2</v>
      </c>
      <c r="K82" s="28">
        <f t="shared" si="2"/>
        <v>13.12</v>
      </c>
      <c r="R82" s="21"/>
    </row>
    <row r="83" spans="1:18" s="16" customFormat="1" ht="21" customHeight="1" x14ac:dyDescent="0.25">
      <c r="A83" s="22">
        <v>74</v>
      </c>
      <c r="B83" s="23" t="s">
        <v>79</v>
      </c>
      <c r="C83" s="23">
        <v>7035</v>
      </c>
      <c r="D83" s="24" t="s">
        <v>80</v>
      </c>
      <c r="E83" s="23">
        <v>9003</v>
      </c>
      <c r="F83" s="24" t="s">
        <v>80</v>
      </c>
      <c r="G83" s="25">
        <v>6430</v>
      </c>
      <c r="H83" s="26">
        <v>1000</v>
      </c>
      <c r="I83" s="27">
        <v>150</v>
      </c>
      <c r="J83" s="25">
        <v>2</v>
      </c>
      <c r="K83" s="28">
        <f t="shared" si="2"/>
        <v>12.86</v>
      </c>
      <c r="R83" s="21"/>
    </row>
    <row r="84" spans="1:18" s="16" customFormat="1" ht="21" customHeight="1" x14ac:dyDescent="0.25">
      <c r="A84" s="22">
        <v>75</v>
      </c>
      <c r="B84" s="23" t="s">
        <v>79</v>
      </c>
      <c r="C84" s="23">
        <v>7035</v>
      </c>
      <c r="D84" s="24" t="s">
        <v>80</v>
      </c>
      <c r="E84" s="23">
        <v>9003</v>
      </c>
      <c r="F84" s="24" t="s">
        <v>80</v>
      </c>
      <c r="G84" s="25">
        <v>6230</v>
      </c>
      <c r="H84" s="26">
        <v>1000</v>
      </c>
      <c r="I84" s="27">
        <v>150</v>
      </c>
      <c r="J84" s="25">
        <v>1</v>
      </c>
      <c r="K84" s="28">
        <f t="shared" si="2"/>
        <v>6.23</v>
      </c>
      <c r="R84" s="21"/>
    </row>
    <row r="85" spans="1:18" s="16" customFormat="1" ht="21" customHeight="1" x14ac:dyDescent="0.25">
      <c r="A85" s="22">
        <v>76</v>
      </c>
      <c r="B85" s="23" t="s">
        <v>79</v>
      </c>
      <c r="C85" s="23">
        <v>7035</v>
      </c>
      <c r="D85" s="24" t="s">
        <v>80</v>
      </c>
      <c r="E85" s="23">
        <v>9003</v>
      </c>
      <c r="F85" s="24" t="s">
        <v>80</v>
      </c>
      <c r="G85" s="25">
        <v>6030</v>
      </c>
      <c r="H85" s="26">
        <v>1000</v>
      </c>
      <c r="I85" s="27">
        <v>150</v>
      </c>
      <c r="J85" s="25">
        <v>1</v>
      </c>
      <c r="K85" s="28">
        <f t="shared" si="2"/>
        <v>6.03</v>
      </c>
      <c r="R85" s="21"/>
    </row>
    <row r="86" spans="1:18" s="16" customFormat="1" ht="21" customHeight="1" x14ac:dyDescent="0.25">
      <c r="A86" s="22">
        <v>77</v>
      </c>
      <c r="B86" s="23" t="s">
        <v>79</v>
      </c>
      <c r="C86" s="23">
        <v>7035</v>
      </c>
      <c r="D86" s="24" t="s">
        <v>80</v>
      </c>
      <c r="E86" s="23">
        <v>9003</v>
      </c>
      <c r="F86" s="24" t="s">
        <v>80</v>
      </c>
      <c r="G86" s="25">
        <v>5830</v>
      </c>
      <c r="H86" s="26">
        <v>1000</v>
      </c>
      <c r="I86" s="27">
        <v>150</v>
      </c>
      <c r="J86" s="25">
        <v>2</v>
      </c>
      <c r="K86" s="28">
        <f t="shared" si="2"/>
        <v>11.66</v>
      </c>
      <c r="R86" s="21"/>
    </row>
    <row r="87" spans="1:18" s="16" customFormat="1" ht="21" customHeight="1" x14ac:dyDescent="0.25">
      <c r="A87" s="22">
        <v>78</v>
      </c>
      <c r="B87" s="23" t="s">
        <v>79</v>
      </c>
      <c r="C87" s="23">
        <v>7035</v>
      </c>
      <c r="D87" s="24" t="s">
        <v>80</v>
      </c>
      <c r="E87" s="23">
        <v>9003</v>
      </c>
      <c r="F87" s="24" t="s">
        <v>80</v>
      </c>
      <c r="G87" s="25">
        <v>5630</v>
      </c>
      <c r="H87" s="26">
        <v>1000</v>
      </c>
      <c r="I87" s="27">
        <v>150</v>
      </c>
      <c r="J87" s="25">
        <v>2</v>
      </c>
      <c r="K87" s="28">
        <f t="shared" si="2"/>
        <v>11.26</v>
      </c>
      <c r="R87" s="21"/>
    </row>
    <row r="88" spans="1:18" s="16" customFormat="1" ht="21" customHeight="1" x14ac:dyDescent="0.25">
      <c r="A88" s="22">
        <v>79</v>
      </c>
      <c r="B88" s="23" t="s">
        <v>79</v>
      </c>
      <c r="C88" s="23">
        <v>7035</v>
      </c>
      <c r="D88" s="24" t="s">
        <v>80</v>
      </c>
      <c r="E88" s="23">
        <v>9003</v>
      </c>
      <c r="F88" s="24" t="s">
        <v>80</v>
      </c>
      <c r="G88" s="25">
        <v>5430</v>
      </c>
      <c r="H88" s="26">
        <v>1000</v>
      </c>
      <c r="I88" s="27">
        <v>150</v>
      </c>
      <c r="J88" s="25">
        <v>2</v>
      </c>
      <c r="K88" s="28">
        <f t="shared" si="2"/>
        <v>10.86</v>
      </c>
      <c r="R88" s="21"/>
    </row>
    <row r="89" spans="1:18" s="16" customFormat="1" ht="21" customHeight="1" x14ac:dyDescent="0.25">
      <c r="A89" s="22">
        <v>80</v>
      </c>
      <c r="B89" s="23" t="s">
        <v>79</v>
      </c>
      <c r="C89" s="23">
        <v>7035</v>
      </c>
      <c r="D89" s="24" t="s">
        <v>80</v>
      </c>
      <c r="E89" s="23">
        <v>9003</v>
      </c>
      <c r="F89" s="24" t="s">
        <v>80</v>
      </c>
      <c r="G89" s="25">
        <v>3300</v>
      </c>
      <c r="H89" s="26">
        <v>1000</v>
      </c>
      <c r="I89" s="27">
        <v>150</v>
      </c>
      <c r="J89" s="25">
        <v>2</v>
      </c>
      <c r="K89" s="28">
        <f t="shared" si="2"/>
        <v>6.6</v>
      </c>
      <c r="R89" s="21"/>
    </row>
    <row r="90" spans="1:18" s="16" customFormat="1" ht="21" customHeight="1" x14ac:dyDescent="0.25">
      <c r="A90" s="22">
        <v>81</v>
      </c>
      <c r="B90" s="23" t="s">
        <v>79</v>
      </c>
      <c r="C90" s="23">
        <v>7035</v>
      </c>
      <c r="D90" s="24" t="s">
        <v>80</v>
      </c>
      <c r="E90" s="23">
        <v>9003</v>
      </c>
      <c r="F90" s="24" t="s">
        <v>80</v>
      </c>
      <c r="G90" s="25">
        <v>1740</v>
      </c>
      <c r="H90" s="26">
        <v>1000</v>
      </c>
      <c r="I90" s="27">
        <v>150</v>
      </c>
      <c r="J90" s="25">
        <v>1</v>
      </c>
      <c r="K90" s="28">
        <f t="shared" si="2"/>
        <v>1.74</v>
      </c>
      <c r="R90" s="21"/>
    </row>
    <row r="91" spans="1:18" s="16" customFormat="1" ht="21" customHeight="1" x14ac:dyDescent="0.25">
      <c r="A91" s="22">
        <v>82</v>
      </c>
      <c r="B91" s="23" t="s">
        <v>79</v>
      </c>
      <c r="C91" s="23">
        <v>7035</v>
      </c>
      <c r="D91" s="24" t="s">
        <v>80</v>
      </c>
      <c r="E91" s="23">
        <v>9003</v>
      </c>
      <c r="F91" s="24" t="s">
        <v>80</v>
      </c>
      <c r="G91" s="25">
        <v>1540</v>
      </c>
      <c r="H91" s="26">
        <v>1000</v>
      </c>
      <c r="I91" s="27">
        <v>150</v>
      </c>
      <c r="J91" s="25">
        <v>1</v>
      </c>
      <c r="K91" s="28">
        <f t="shared" si="2"/>
        <v>1.54</v>
      </c>
      <c r="R91" s="21"/>
    </row>
    <row r="92" spans="1:18" s="16" customFormat="1" ht="21" customHeight="1" thickBot="1" x14ac:dyDescent="0.3">
      <c r="A92" s="68" t="s">
        <v>81</v>
      </c>
      <c r="B92" s="69"/>
      <c r="C92" s="69"/>
      <c r="D92" s="69"/>
      <c r="E92" s="69"/>
      <c r="F92" s="69"/>
      <c r="G92" s="69"/>
      <c r="H92" s="69"/>
      <c r="I92" s="69"/>
      <c r="J92" s="70"/>
      <c r="K92" s="28">
        <f>SUM(K16:K91)</f>
        <v>772.29999999999973</v>
      </c>
      <c r="M92" s="33"/>
      <c r="R92" s="21"/>
    </row>
    <row r="93" spans="1:18" s="16" customFormat="1" ht="21" customHeight="1" x14ac:dyDescent="0.25">
      <c r="A93" s="81" t="str">
        <f>CONCATENATE("Панели стеновые ",B94,"-",I94,"-",H94,"-",D94,"-",F94,"-",N93,"-",C94,"-",L93,"/",O93,"-",E94,"-",M93)</f>
        <v>Панели стеновые ТП ПКМ-200-1000-стандарт-стандарт--7024-/-9003-</v>
      </c>
      <c r="B93" s="82"/>
      <c r="C93" s="82"/>
      <c r="D93" s="82"/>
      <c r="E93" s="82"/>
      <c r="F93" s="82"/>
      <c r="G93" s="82"/>
      <c r="H93" s="82"/>
      <c r="I93" s="82"/>
      <c r="J93" s="82"/>
      <c r="K93" s="82"/>
      <c r="M93" s="33"/>
      <c r="R93" s="21"/>
    </row>
    <row r="94" spans="1:18" s="16" customFormat="1" ht="21" customHeight="1" x14ac:dyDescent="0.25">
      <c r="A94" s="22">
        <v>83</v>
      </c>
      <c r="B94" s="23" t="s">
        <v>82</v>
      </c>
      <c r="C94" s="23">
        <v>7024</v>
      </c>
      <c r="D94" s="24" t="s">
        <v>80</v>
      </c>
      <c r="E94" s="23">
        <v>9003</v>
      </c>
      <c r="F94" s="24" t="s">
        <v>80</v>
      </c>
      <c r="G94" s="25">
        <v>9980</v>
      </c>
      <c r="H94" s="26">
        <v>1000</v>
      </c>
      <c r="I94" s="27">
        <v>200</v>
      </c>
      <c r="J94" s="25">
        <v>60</v>
      </c>
      <c r="K94" s="28">
        <f>ROUND(H94*G94/1000000*J94,3)</f>
        <v>598.79999999999995</v>
      </c>
      <c r="L94"/>
      <c r="M94" s="34"/>
      <c r="N94"/>
      <c r="R94" s="21"/>
    </row>
    <row r="95" spans="1:18" s="16" customFormat="1" ht="21" customHeight="1" x14ac:dyDescent="0.25">
      <c r="A95" s="22">
        <v>84</v>
      </c>
      <c r="B95" s="23" t="s">
        <v>82</v>
      </c>
      <c r="C95" s="23">
        <v>7024</v>
      </c>
      <c r="D95" s="24" t="s">
        <v>80</v>
      </c>
      <c r="E95" s="23">
        <v>9003</v>
      </c>
      <c r="F95" s="24" t="s">
        <v>80</v>
      </c>
      <c r="G95" s="25">
        <v>9980</v>
      </c>
      <c r="H95" s="26">
        <v>1000</v>
      </c>
      <c r="I95" s="27">
        <v>200</v>
      </c>
      <c r="J95" s="25">
        <v>4</v>
      </c>
      <c r="K95" s="28">
        <f t="shared" ref="K95:K148" si="3">ROUND(H95*G95/1000000*J95,3)</f>
        <v>39.92</v>
      </c>
      <c r="L95"/>
      <c r="M95" s="34"/>
      <c r="N95"/>
      <c r="R95" s="21"/>
    </row>
    <row r="96" spans="1:18" s="16" customFormat="1" ht="21" customHeight="1" x14ac:dyDescent="0.25">
      <c r="A96" s="22">
        <v>85</v>
      </c>
      <c r="B96" s="23" t="s">
        <v>82</v>
      </c>
      <c r="C96" s="23">
        <v>7024</v>
      </c>
      <c r="D96" s="24" t="s">
        <v>80</v>
      </c>
      <c r="E96" s="23">
        <v>9003</v>
      </c>
      <c r="F96" s="24" t="s">
        <v>80</v>
      </c>
      <c r="G96" s="25">
        <v>6270</v>
      </c>
      <c r="H96" s="26">
        <v>1000</v>
      </c>
      <c r="I96" s="27">
        <v>200</v>
      </c>
      <c r="J96" s="25">
        <v>18</v>
      </c>
      <c r="K96" s="28">
        <f t="shared" si="3"/>
        <v>112.86</v>
      </c>
      <c r="L96"/>
      <c r="M96" s="34"/>
      <c r="N96"/>
      <c r="R96" s="21"/>
    </row>
    <row r="97" spans="1:18" s="16" customFormat="1" ht="21" customHeight="1" x14ac:dyDescent="0.25">
      <c r="A97" s="22">
        <v>86</v>
      </c>
      <c r="B97" s="23" t="s">
        <v>82</v>
      </c>
      <c r="C97" s="23">
        <v>7024</v>
      </c>
      <c r="D97" s="24" t="s">
        <v>80</v>
      </c>
      <c r="E97" s="23">
        <v>9003</v>
      </c>
      <c r="F97" s="24" t="s">
        <v>80</v>
      </c>
      <c r="G97" s="25">
        <v>6270</v>
      </c>
      <c r="H97" s="26">
        <v>1000</v>
      </c>
      <c r="I97" s="27">
        <v>200</v>
      </c>
      <c r="J97" s="25">
        <v>2</v>
      </c>
      <c r="K97" s="28">
        <f t="shared" si="3"/>
        <v>12.54</v>
      </c>
      <c r="L97"/>
      <c r="M97" s="34"/>
      <c r="N97"/>
      <c r="R97" s="21"/>
    </row>
    <row r="98" spans="1:18" s="16" customFormat="1" ht="21" customHeight="1" x14ac:dyDescent="0.25">
      <c r="A98" s="22">
        <v>87</v>
      </c>
      <c r="B98" s="23" t="s">
        <v>82</v>
      </c>
      <c r="C98" s="23">
        <v>7024</v>
      </c>
      <c r="D98" s="24" t="s">
        <v>80</v>
      </c>
      <c r="E98" s="23">
        <v>9003</v>
      </c>
      <c r="F98" s="24" t="s">
        <v>80</v>
      </c>
      <c r="G98" s="25">
        <v>6310</v>
      </c>
      <c r="H98" s="26">
        <v>1000</v>
      </c>
      <c r="I98" s="27">
        <v>200</v>
      </c>
      <c r="J98" s="25">
        <v>18</v>
      </c>
      <c r="K98" s="28">
        <f t="shared" si="3"/>
        <v>113.58</v>
      </c>
      <c r="M98" s="33"/>
      <c r="R98" s="21"/>
    </row>
    <row r="99" spans="1:18" s="16" customFormat="1" ht="21" customHeight="1" x14ac:dyDescent="0.25">
      <c r="A99" s="22">
        <v>88</v>
      </c>
      <c r="B99" s="23" t="s">
        <v>82</v>
      </c>
      <c r="C99" s="23">
        <v>7024</v>
      </c>
      <c r="D99" s="24" t="s">
        <v>80</v>
      </c>
      <c r="E99" s="23">
        <v>9003</v>
      </c>
      <c r="F99" s="24" t="s">
        <v>80</v>
      </c>
      <c r="G99" s="25">
        <v>6310</v>
      </c>
      <c r="H99" s="26">
        <v>1000</v>
      </c>
      <c r="I99" s="27">
        <v>200</v>
      </c>
      <c r="J99" s="25">
        <v>2</v>
      </c>
      <c r="K99" s="28">
        <f t="shared" si="3"/>
        <v>12.62</v>
      </c>
      <c r="R99" s="21"/>
    </row>
    <row r="100" spans="1:18" s="16" customFormat="1" ht="21" customHeight="1" x14ac:dyDescent="0.25">
      <c r="A100" s="22">
        <v>89</v>
      </c>
      <c r="B100" s="23" t="s">
        <v>82</v>
      </c>
      <c r="C100" s="23">
        <v>7024</v>
      </c>
      <c r="D100" s="24" t="s">
        <v>80</v>
      </c>
      <c r="E100" s="23">
        <v>9003</v>
      </c>
      <c r="F100" s="24" t="s">
        <v>80</v>
      </c>
      <c r="G100" s="25">
        <v>7050</v>
      </c>
      <c r="H100" s="26">
        <v>1000</v>
      </c>
      <c r="I100" s="27">
        <v>200</v>
      </c>
      <c r="J100" s="25">
        <v>12</v>
      </c>
      <c r="K100" s="28">
        <f t="shared" si="3"/>
        <v>84.6</v>
      </c>
      <c r="R100" s="21"/>
    </row>
    <row r="101" spans="1:18" s="16" customFormat="1" ht="21" customHeight="1" x14ac:dyDescent="0.25">
      <c r="A101" s="22">
        <v>90</v>
      </c>
      <c r="B101" s="23" t="s">
        <v>82</v>
      </c>
      <c r="C101" s="23">
        <v>7024</v>
      </c>
      <c r="D101" s="24" t="s">
        <v>80</v>
      </c>
      <c r="E101" s="23">
        <v>9003</v>
      </c>
      <c r="F101" s="24" t="s">
        <v>80</v>
      </c>
      <c r="G101" s="25">
        <v>7100</v>
      </c>
      <c r="H101" s="26">
        <v>1000</v>
      </c>
      <c r="I101" s="27">
        <v>200</v>
      </c>
      <c r="J101" s="25">
        <v>1</v>
      </c>
      <c r="K101" s="28">
        <f t="shared" si="3"/>
        <v>7.1</v>
      </c>
      <c r="R101" s="21"/>
    </row>
    <row r="102" spans="1:18" s="16" customFormat="1" ht="21" customHeight="1" thickBot="1" x14ac:dyDescent="0.3">
      <c r="A102" s="68" t="s">
        <v>81</v>
      </c>
      <c r="B102" s="69"/>
      <c r="C102" s="69"/>
      <c r="D102" s="69"/>
      <c r="E102" s="69"/>
      <c r="F102" s="69"/>
      <c r="G102" s="69"/>
      <c r="H102" s="69"/>
      <c r="I102" s="69"/>
      <c r="J102" s="70"/>
      <c r="K102" s="28">
        <f>SUM(K94:K101)</f>
        <v>982.02</v>
      </c>
      <c r="R102" s="21"/>
    </row>
    <row r="103" spans="1:18" s="16" customFormat="1" ht="21" customHeight="1" x14ac:dyDescent="0.25">
      <c r="A103" s="81" t="str">
        <f>CONCATENATE("Панели стеновые ",B104,"-",I104,"-",H104,"-",D104,"-",F104,"-",N103,"-",C104,"-",L103,"/",O103,"-",E104,"-",M103)</f>
        <v>Панели стеновые ТП ПСМ-150-1000-стандарт-стандарт--9003-/-9003-</v>
      </c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R103" s="21"/>
    </row>
    <row r="104" spans="1:18" s="16" customFormat="1" ht="21" customHeight="1" x14ac:dyDescent="0.25">
      <c r="A104" s="22">
        <v>91</v>
      </c>
      <c r="B104" s="23" t="s">
        <v>79</v>
      </c>
      <c r="C104" s="23">
        <v>9003</v>
      </c>
      <c r="D104" s="24" t="s">
        <v>80</v>
      </c>
      <c r="E104" s="23">
        <v>9003</v>
      </c>
      <c r="F104" s="24" t="s">
        <v>80</v>
      </c>
      <c r="G104" s="25">
        <v>11480</v>
      </c>
      <c r="H104" s="26">
        <v>1000</v>
      </c>
      <c r="I104" s="27">
        <v>150</v>
      </c>
      <c r="J104" s="25">
        <v>1</v>
      </c>
      <c r="K104" s="28">
        <f t="shared" si="3"/>
        <v>11.48</v>
      </c>
      <c r="R104" s="21"/>
    </row>
    <row r="105" spans="1:18" s="16" customFormat="1" ht="21" customHeight="1" x14ac:dyDescent="0.25">
      <c r="A105" s="22">
        <v>92</v>
      </c>
      <c r="B105" s="23" t="s">
        <v>79</v>
      </c>
      <c r="C105" s="23">
        <v>9003</v>
      </c>
      <c r="D105" s="24" t="s">
        <v>80</v>
      </c>
      <c r="E105" s="23">
        <v>9003</v>
      </c>
      <c r="F105" s="24" t="s">
        <v>80</v>
      </c>
      <c r="G105" s="25">
        <v>11625</v>
      </c>
      <c r="H105" s="26">
        <v>1000</v>
      </c>
      <c r="I105" s="27">
        <v>150</v>
      </c>
      <c r="J105" s="25">
        <v>7</v>
      </c>
      <c r="K105" s="28">
        <f t="shared" si="3"/>
        <v>81.375</v>
      </c>
      <c r="R105" s="21"/>
    </row>
    <row r="106" spans="1:18" s="16" customFormat="1" ht="21" customHeight="1" x14ac:dyDescent="0.25">
      <c r="A106" s="22">
        <v>93</v>
      </c>
      <c r="B106" s="23" t="s">
        <v>79</v>
      </c>
      <c r="C106" s="23">
        <v>9003</v>
      </c>
      <c r="D106" s="24" t="s">
        <v>80</v>
      </c>
      <c r="E106" s="23">
        <v>9003</v>
      </c>
      <c r="F106" s="24" t="s">
        <v>80</v>
      </c>
      <c r="G106" s="25">
        <v>10670</v>
      </c>
      <c r="H106" s="26">
        <v>1000</v>
      </c>
      <c r="I106" s="27">
        <v>150</v>
      </c>
      <c r="J106" s="25">
        <v>2</v>
      </c>
      <c r="K106" s="28">
        <f t="shared" si="3"/>
        <v>21.34</v>
      </c>
      <c r="R106" s="21"/>
    </row>
    <row r="107" spans="1:18" s="16" customFormat="1" ht="21" customHeight="1" x14ac:dyDescent="0.25">
      <c r="A107" s="22">
        <v>94</v>
      </c>
      <c r="B107" s="23" t="s">
        <v>79</v>
      </c>
      <c r="C107" s="23">
        <v>9003</v>
      </c>
      <c r="D107" s="24" t="s">
        <v>80</v>
      </c>
      <c r="E107" s="23">
        <v>9003</v>
      </c>
      <c r="F107" s="24" t="s">
        <v>80</v>
      </c>
      <c r="G107" s="25">
        <v>5660</v>
      </c>
      <c r="H107" s="26">
        <v>1000</v>
      </c>
      <c r="I107" s="27">
        <v>150</v>
      </c>
      <c r="J107" s="25">
        <v>2</v>
      </c>
      <c r="K107" s="28">
        <f t="shared" si="3"/>
        <v>11.32</v>
      </c>
      <c r="R107" s="21"/>
    </row>
    <row r="108" spans="1:18" s="16" customFormat="1" ht="21" customHeight="1" x14ac:dyDescent="0.25">
      <c r="A108" s="22">
        <v>95</v>
      </c>
      <c r="B108" s="23" t="s">
        <v>79</v>
      </c>
      <c r="C108" s="23">
        <v>9003</v>
      </c>
      <c r="D108" s="24" t="s">
        <v>80</v>
      </c>
      <c r="E108" s="23">
        <v>9003</v>
      </c>
      <c r="F108" s="24" t="s">
        <v>80</v>
      </c>
      <c r="G108" s="25">
        <v>6790</v>
      </c>
      <c r="H108" s="26">
        <v>1000</v>
      </c>
      <c r="I108" s="27">
        <v>150</v>
      </c>
      <c r="J108" s="25">
        <v>1</v>
      </c>
      <c r="K108" s="28">
        <f t="shared" si="3"/>
        <v>6.79</v>
      </c>
      <c r="R108" s="21"/>
    </row>
    <row r="109" spans="1:18" s="16" customFormat="1" ht="21" customHeight="1" x14ac:dyDescent="0.25">
      <c r="A109" s="22">
        <v>96</v>
      </c>
      <c r="B109" s="23" t="s">
        <v>79</v>
      </c>
      <c r="C109" s="23">
        <v>9003</v>
      </c>
      <c r="D109" s="24" t="s">
        <v>80</v>
      </c>
      <c r="E109" s="23">
        <v>9003</v>
      </c>
      <c r="F109" s="24" t="s">
        <v>80</v>
      </c>
      <c r="G109" s="25">
        <v>6915</v>
      </c>
      <c r="H109" s="26">
        <v>1000</v>
      </c>
      <c r="I109" s="27">
        <v>150</v>
      </c>
      <c r="J109" s="25">
        <v>1</v>
      </c>
      <c r="K109" s="28">
        <f t="shared" si="3"/>
        <v>6.915</v>
      </c>
      <c r="R109" s="21"/>
    </row>
    <row r="110" spans="1:18" s="16" customFormat="1" ht="21" customHeight="1" x14ac:dyDescent="0.25">
      <c r="A110" s="22">
        <v>97</v>
      </c>
      <c r="B110" s="23" t="s">
        <v>79</v>
      </c>
      <c r="C110" s="23">
        <v>9003</v>
      </c>
      <c r="D110" s="24" t="s">
        <v>80</v>
      </c>
      <c r="E110" s="23">
        <v>9003</v>
      </c>
      <c r="F110" s="24" t="s">
        <v>80</v>
      </c>
      <c r="G110" s="25">
        <v>3690</v>
      </c>
      <c r="H110" s="26">
        <v>1000</v>
      </c>
      <c r="I110" s="27">
        <v>150</v>
      </c>
      <c r="J110" s="25">
        <v>2</v>
      </c>
      <c r="K110" s="28">
        <f t="shared" si="3"/>
        <v>7.38</v>
      </c>
      <c r="R110" s="21"/>
    </row>
    <row r="111" spans="1:18" s="16" customFormat="1" ht="21" customHeight="1" x14ac:dyDescent="0.25">
      <c r="A111" s="22">
        <v>98</v>
      </c>
      <c r="B111" s="23" t="s">
        <v>79</v>
      </c>
      <c r="C111" s="23">
        <v>9003</v>
      </c>
      <c r="D111" s="24" t="s">
        <v>80</v>
      </c>
      <c r="E111" s="23">
        <v>9003</v>
      </c>
      <c r="F111" s="24" t="s">
        <v>80</v>
      </c>
      <c r="G111" s="25">
        <v>6150</v>
      </c>
      <c r="H111" s="26">
        <v>1000</v>
      </c>
      <c r="I111" s="27">
        <v>150</v>
      </c>
      <c r="J111" s="25">
        <v>5</v>
      </c>
      <c r="K111" s="28">
        <f t="shared" si="3"/>
        <v>30.75</v>
      </c>
      <c r="R111" s="21"/>
    </row>
    <row r="112" spans="1:18" s="16" customFormat="1" ht="21" customHeight="1" x14ac:dyDescent="0.25">
      <c r="A112" s="22">
        <v>99</v>
      </c>
      <c r="B112" s="23" t="s">
        <v>79</v>
      </c>
      <c r="C112" s="23">
        <v>9003</v>
      </c>
      <c r="D112" s="24" t="s">
        <v>80</v>
      </c>
      <c r="E112" s="23">
        <v>9003</v>
      </c>
      <c r="F112" s="24" t="s">
        <v>80</v>
      </c>
      <c r="G112" s="25">
        <v>6150</v>
      </c>
      <c r="H112" s="26">
        <v>1000</v>
      </c>
      <c r="I112" s="27">
        <v>150</v>
      </c>
      <c r="J112" s="25">
        <v>2</v>
      </c>
      <c r="K112" s="28">
        <f t="shared" si="3"/>
        <v>12.3</v>
      </c>
      <c r="R112" s="21"/>
    </row>
    <row r="113" spans="1:18" s="16" customFormat="1" ht="21" customHeight="1" x14ac:dyDescent="0.25">
      <c r="A113" s="22">
        <v>100</v>
      </c>
      <c r="B113" s="23" t="s">
        <v>79</v>
      </c>
      <c r="C113" s="23">
        <v>9003</v>
      </c>
      <c r="D113" s="24" t="s">
        <v>80</v>
      </c>
      <c r="E113" s="23">
        <v>9003</v>
      </c>
      <c r="F113" s="24" t="s">
        <v>80</v>
      </c>
      <c r="G113" s="25">
        <v>2890</v>
      </c>
      <c r="H113" s="26">
        <v>1000</v>
      </c>
      <c r="I113" s="27">
        <v>150</v>
      </c>
      <c r="J113" s="25">
        <v>1</v>
      </c>
      <c r="K113" s="28">
        <f t="shared" si="3"/>
        <v>2.89</v>
      </c>
      <c r="R113" s="21"/>
    </row>
    <row r="114" spans="1:18" s="16" customFormat="1" ht="21" customHeight="1" x14ac:dyDescent="0.25">
      <c r="A114" s="22">
        <v>101</v>
      </c>
      <c r="B114" s="23" t="s">
        <v>79</v>
      </c>
      <c r="C114" s="23">
        <v>9003</v>
      </c>
      <c r="D114" s="24" t="s">
        <v>80</v>
      </c>
      <c r="E114" s="23">
        <v>9003</v>
      </c>
      <c r="F114" s="24" t="s">
        <v>80</v>
      </c>
      <c r="G114" s="25">
        <v>720</v>
      </c>
      <c r="H114" s="26">
        <v>1000</v>
      </c>
      <c r="I114" s="27">
        <v>150</v>
      </c>
      <c r="J114" s="25">
        <v>1</v>
      </c>
      <c r="K114" s="28">
        <f t="shared" si="3"/>
        <v>0.72</v>
      </c>
      <c r="R114" s="21"/>
    </row>
    <row r="115" spans="1:18" s="16" customFormat="1" ht="21" customHeight="1" x14ac:dyDescent="0.25">
      <c r="A115" s="22">
        <v>102</v>
      </c>
      <c r="B115" s="23" t="s">
        <v>79</v>
      </c>
      <c r="C115" s="23">
        <v>9003</v>
      </c>
      <c r="D115" s="24" t="s">
        <v>80</v>
      </c>
      <c r="E115" s="23">
        <v>9003</v>
      </c>
      <c r="F115" s="24" t="s">
        <v>80</v>
      </c>
      <c r="G115" s="25">
        <v>410</v>
      </c>
      <c r="H115" s="26">
        <v>1000</v>
      </c>
      <c r="I115" s="27">
        <v>150</v>
      </c>
      <c r="J115" s="25">
        <v>1</v>
      </c>
      <c r="K115" s="28">
        <f t="shared" si="3"/>
        <v>0.41</v>
      </c>
      <c r="R115" s="21"/>
    </row>
    <row r="116" spans="1:18" s="16" customFormat="1" ht="21" customHeight="1" thickBot="1" x14ac:dyDescent="0.3">
      <c r="A116" s="68" t="s">
        <v>81</v>
      </c>
      <c r="B116" s="69"/>
      <c r="C116" s="69"/>
      <c r="D116" s="69"/>
      <c r="E116" s="69"/>
      <c r="F116" s="69"/>
      <c r="G116" s="69"/>
      <c r="H116" s="69"/>
      <c r="I116" s="69"/>
      <c r="J116" s="70"/>
      <c r="K116" s="28">
        <f>SUM(K104:K115)</f>
        <v>193.67</v>
      </c>
      <c r="R116" s="21"/>
    </row>
    <row r="117" spans="1:18" s="16" customFormat="1" ht="21" customHeight="1" x14ac:dyDescent="0.25">
      <c r="A117" s="81" t="str">
        <f>CONCATENATE("Панели стеновые ",B118,"-",I118,"-",H118,"-",D118,"-",F118,"-",N117,"-",C118,"-",L117,"/",O117,"-",E118,"-",M117)</f>
        <v>Панели стеновые ТП ПСМ-100-1000-стандарт-стандарт--9003-/-9003-</v>
      </c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R117" s="21"/>
    </row>
    <row r="118" spans="1:18" s="16" customFormat="1" ht="21" customHeight="1" x14ac:dyDescent="0.25">
      <c r="A118" s="22">
        <v>103</v>
      </c>
      <c r="B118" s="23" t="s">
        <v>79</v>
      </c>
      <c r="C118" s="23">
        <v>9003</v>
      </c>
      <c r="D118" s="24" t="s">
        <v>80</v>
      </c>
      <c r="E118" s="23">
        <v>9003</v>
      </c>
      <c r="F118" s="24" t="s">
        <v>80</v>
      </c>
      <c r="G118" s="25">
        <v>3060</v>
      </c>
      <c r="H118" s="26">
        <v>1000</v>
      </c>
      <c r="I118" s="27">
        <v>100</v>
      </c>
      <c r="J118" s="25">
        <v>6</v>
      </c>
      <c r="K118" s="28">
        <f t="shared" si="3"/>
        <v>18.36</v>
      </c>
      <c r="R118" s="21"/>
    </row>
    <row r="119" spans="1:18" s="16" customFormat="1" ht="21" customHeight="1" x14ac:dyDescent="0.25">
      <c r="A119" s="22">
        <v>104</v>
      </c>
      <c r="B119" s="23" t="s">
        <v>79</v>
      </c>
      <c r="C119" s="23">
        <v>9003</v>
      </c>
      <c r="D119" s="24" t="s">
        <v>80</v>
      </c>
      <c r="E119" s="23">
        <v>9003</v>
      </c>
      <c r="F119" s="24" t="s">
        <v>80</v>
      </c>
      <c r="G119" s="25">
        <v>3060</v>
      </c>
      <c r="H119" s="26">
        <v>1000</v>
      </c>
      <c r="I119" s="27">
        <v>100</v>
      </c>
      <c r="J119" s="25">
        <v>1</v>
      </c>
      <c r="K119" s="28">
        <f t="shared" si="3"/>
        <v>3.06</v>
      </c>
      <c r="R119" s="21"/>
    </row>
    <row r="120" spans="1:18" s="16" customFormat="1" ht="21" customHeight="1" x14ac:dyDescent="0.25">
      <c r="A120" s="22">
        <v>105</v>
      </c>
      <c r="B120" s="23" t="s">
        <v>79</v>
      </c>
      <c r="C120" s="23">
        <v>9003</v>
      </c>
      <c r="D120" s="24" t="s">
        <v>80</v>
      </c>
      <c r="E120" s="23">
        <v>9003</v>
      </c>
      <c r="F120" s="24" t="s">
        <v>80</v>
      </c>
      <c r="G120" s="25">
        <v>2930</v>
      </c>
      <c r="H120" s="26">
        <v>1000</v>
      </c>
      <c r="I120" s="27">
        <v>100</v>
      </c>
      <c r="J120" s="25">
        <v>2</v>
      </c>
      <c r="K120" s="28">
        <f t="shared" si="3"/>
        <v>5.86</v>
      </c>
      <c r="R120" s="21"/>
    </row>
    <row r="121" spans="1:18" s="16" customFormat="1" ht="21" customHeight="1" x14ac:dyDescent="0.25">
      <c r="A121" s="22">
        <v>106</v>
      </c>
      <c r="B121" s="23" t="s">
        <v>79</v>
      </c>
      <c r="C121" s="23">
        <v>9003</v>
      </c>
      <c r="D121" s="24" t="s">
        <v>80</v>
      </c>
      <c r="E121" s="23">
        <v>9003</v>
      </c>
      <c r="F121" s="24" t="s">
        <v>80</v>
      </c>
      <c r="G121" s="25">
        <v>3060</v>
      </c>
      <c r="H121" s="26">
        <v>1000</v>
      </c>
      <c r="I121" s="27">
        <v>100</v>
      </c>
      <c r="J121" s="25">
        <v>2</v>
      </c>
      <c r="K121" s="28">
        <f t="shared" si="3"/>
        <v>6.12</v>
      </c>
      <c r="R121" s="21"/>
    </row>
    <row r="122" spans="1:18" s="16" customFormat="1" ht="21" customHeight="1" x14ac:dyDescent="0.25">
      <c r="A122" s="22">
        <v>107</v>
      </c>
      <c r="B122" s="23" t="s">
        <v>79</v>
      </c>
      <c r="C122" s="23">
        <v>9003</v>
      </c>
      <c r="D122" s="24" t="s">
        <v>80</v>
      </c>
      <c r="E122" s="23">
        <v>9003</v>
      </c>
      <c r="F122" s="24" t="s">
        <v>80</v>
      </c>
      <c r="G122" s="25">
        <v>1900</v>
      </c>
      <c r="H122" s="26">
        <v>1000</v>
      </c>
      <c r="I122" s="27">
        <v>100</v>
      </c>
      <c r="J122" s="25">
        <v>1</v>
      </c>
      <c r="K122" s="28">
        <f t="shared" si="3"/>
        <v>1.9</v>
      </c>
      <c r="R122" s="21"/>
    </row>
    <row r="123" spans="1:18" s="16" customFormat="1" ht="21" customHeight="1" x14ac:dyDescent="0.25">
      <c r="A123" s="22">
        <v>108</v>
      </c>
      <c r="B123" s="23" t="s">
        <v>79</v>
      </c>
      <c r="C123" s="23">
        <v>9003</v>
      </c>
      <c r="D123" s="24" t="s">
        <v>80</v>
      </c>
      <c r="E123" s="23">
        <v>9003</v>
      </c>
      <c r="F123" s="24" t="s">
        <v>80</v>
      </c>
      <c r="G123" s="25">
        <v>260</v>
      </c>
      <c r="H123" s="26">
        <v>1000</v>
      </c>
      <c r="I123" s="27">
        <v>100</v>
      </c>
      <c r="J123" s="25">
        <v>1</v>
      </c>
      <c r="K123" s="28">
        <f t="shared" si="3"/>
        <v>0.26</v>
      </c>
      <c r="R123" s="21"/>
    </row>
    <row r="124" spans="1:18" s="16" customFormat="1" ht="21" customHeight="1" x14ac:dyDescent="0.25">
      <c r="A124" s="22">
        <v>109</v>
      </c>
      <c r="B124" s="23" t="s">
        <v>79</v>
      </c>
      <c r="C124" s="23">
        <v>9003</v>
      </c>
      <c r="D124" s="24" t="s">
        <v>80</v>
      </c>
      <c r="E124" s="23">
        <v>9003</v>
      </c>
      <c r="F124" s="24" t="s">
        <v>80</v>
      </c>
      <c r="G124" s="25">
        <v>3150</v>
      </c>
      <c r="H124" s="26">
        <v>1000</v>
      </c>
      <c r="I124" s="27">
        <v>100</v>
      </c>
      <c r="J124" s="25">
        <v>3</v>
      </c>
      <c r="K124" s="28">
        <f t="shared" si="3"/>
        <v>9.4499999999999993</v>
      </c>
      <c r="R124" s="21"/>
    </row>
    <row r="125" spans="1:18" s="16" customFormat="1" ht="21" customHeight="1" x14ac:dyDescent="0.25">
      <c r="A125" s="22">
        <v>110</v>
      </c>
      <c r="B125" s="23" t="s">
        <v>79</v>
      </c>
      <c r="C125" s="23">
        <v>9003</v>
      </c>
      <c r="D125" s="24" t="s">
        <v>80</v>
      </c>
      <c r="E125" s="23">
        <v>9003</v>
      </c>
      <c r="F125" s="24" t="s">
        <v>80</v>
      </c>
      <c r="G125" s="25">
        <v>3150</v>
      </c>
      <c r="H125" s="26">
        <v>1000</v>
      </c>
      <c r="I125" s="27">
        <v>100</v>
      </c>
      <c r="J125" s="25">
        <v>1</v>
      </c>
      <c r="K125" s="28">
        <f t="shared" si="3"/>
        <v>3.15</v>
      </c>
      <c r="R125" s="21"/>
    </row>
    <row r="126" spans="1:18" s="16" customFormat="1" ht="21" customHeight="1" x14ac:dyDescent="0.25">
      <c r="A126" s="22">
        <v>111</v>
      </c>
      <c r="B126" s="23" t="s">
        <v>79</v>
      </c>
      <c r="C126" s="23">
        <v>9003</v>
      </c>
      <c r="D126" s="24" t="s">
        <v>80</v>
      </c>
      <c r="E126" s="23">
        <v>9003</v>
      </c>
      <c r="F126" s="24" t="s">
        <v>80</v>
      </c>
      <c r="G126" s="25">
        <v>1610</v>
      </c>
      <c r="H126" s="26">
        <v>1000</v>
      </c>
      <c r="I126" s="27">
        <v>100</v>
      </c>
      <c r="J126" s="25">
        <v>7</v>
      </c>
      <c r="K126" s="28">
        <f t="shared" si="3"/>
        <v>11.27</v>
      </c>
      <c r="R126" s="21"/>
    </row>
    <row r="127" spans="1:18" s="16" customFormat="1" ht="21" customHeight="1" x14ac:dyDescent="0.25">
      <c r="A127" s="22">
        <v>112</v>
      </c>
      <c r="B127" s="23" t="s">
        <v>79</v>
      </c>
      <c r="C127" s="23">
        <v>9003</v>
      </c>
      <c r="D127" s="24" t="s">
        <v>80</v>
      </c>
      <c r="E127" s="23">
        <v>9003</v>
      </c>
      <c r="F127" s="24" t="s">
        <v>80</v>
      </c>
      <c r="G127" s="25">
        <v>1610</v>
      </c>
      <c r="H127" s="26">
        <v>1000</v>
      </c>
      <c r="I127" s="27">
        <v>100</v>
      </c>
      <c r="J127" s="25">
        <v>1</v>
      </c>
      <c r="K127" s="28">
        <f t="shared" si="3"/>
        <v>1.61</v>
      </c>
      <c r="R127" s="21"/>
    </row>
    <row r="128" spans="1:18" s="16" customFormat="1" ht="21" customHeight="1" x14ac:dyDescent="0.25">
      <c r="A128" s="22">
        <v>113</v>
      </c>
      <c r="B128" s="23" t="s">
        <v>79</v>
      </c>
      <c r="C128" s="23">
        <v>9003</v>
      </c>
      <c r="D128" s="24" t="s">
        <v>80</v>
      </c>
      <c r="E128" s="23">
        <v>9003</v>
      </c>
      <c r="F128" s="24" t="s">
        <v>80</v>
      </c>
      <c r="G128" s="25">
        <v>6280</v>
      </c>
      <c r="H128" s="26">
        <v>1000</v>
      </c>
      <c r="I128" s="27">
        <v>100</v>
      </c>
      <c r="J128" s="25">
        <v>2</v>
      </c>
      <c r="K128" s="28">
        <f t="shared" si="3"/>
        <v>12.56</v>
      </c>
      <c r="R128" s="21"/>
    </row>
    <row r="129" spans="1:18" s="16" customFormat="1" ht="21" customHeight="1" x14ac:dyDescent="0.25">
      <c r="A129" s="22">
        <v>114</v>
      </c>
      <c r="B129" s="23" t="s">
        <v>79</v>
      </c>
      <c r="C129" s="23">
        <v>9003</v>
      </c>
      <c r="D129" s="24" t="s">
        <v>80</v>
      </c>
      <c r="E129" s="23">
        <v>9003</v>
      </c>
      <c r="F129" s="24" t="s">
        <v>80</v>
      </c>
      <c r="G129" s="25">
        <v>6280</v>
      </c>
      <c r="H129" s="26">
        <v>1000</v>
      </c>
      <c r="I129" s="27">
        <v>100</v>
      </c>
      <c r="J129" s="25">
        <v>1</v>
      </c>
      <c r="K129" s="28">
        <f t="shared" si="3"/>
        <v>6.28</v>
      </c>
      <c r="R129" s="21"/>
    </row>
    <row r="130" spans="1:18" s="16" customFormat="1" ht="21" customHeight="1" x14ac:dyDescent="0.25">
      <c r="A130" s="22">
        <v>115</v>
      </c>
      <c r="B130" s="23" t="s">
        <v>79</v>
      </c>
      <c r="C130" s="23">
        <v>9003</v>
      </c>
      <c r="D130" s="24" t="s">
        <v>80</v>
      </c>
      <c r="E130" s="23">
        <v>9003</v>
      </c>
      <c r="F130" s="24" t="s">
        <v>80</v>
      </c>
      <c r="G130" s="25">
        <v>1510</v>
      </c>
      <c r="H130" s="26">
        <v>1000</v>
      </c>
      <c r="I130" s="27">
        <v>100</v>
      </c>
      <c r="J130" s="25">
        <v>1</v>
      </c>
      <c r="K130" s="28">
        <f t="shared" si="3"/>
        <v>1.51</v>
      </c>
      <c r="R130" s="21"/>
    </row>
    <row r="131" spans="1:18" s="16" customFormat="1" ht="21" customHeight="1" x14ac:dyDescent="0.25">
      <c r="A131" s="22">
        <v>116</v>
      </c>
      <c r="B131" s="23" t="s">
        <v>79</v>
      </c>
      <c r="C131" s="23">
        <v>9003</v>
      </c>
      <c r="D131" s="24" t="s">
        <v>80</v>
      </c>
      <c r="E131" s="23">
        <v>9003</v>
      </c>
      <c r="F131" s="24" t="s">
        <v>80</v>
      </c>
      <c r="G131" s="25">
        <v>1610</v>
      </c>
      <c r="H131" s="26">
        <v>1000</v>
      </c>
      <c r="I131" s="27">
        <v>100</v>
      </c>
      <c r="J131" s="25">
        <v>2</v>
      </c>
      <c r="K131" s="28">
        <f t="shared" si="3"/>
        <v>3.22</v>
      </c>
      <c r="R131" s="21"/>
    </row>
    <row r="132" spans="1:18" s="16" customFormat="1" ht="21" customHeight="1" x14ac:dyDescent="0.25">
      <c r="A132" s="22">
        <v>117</v>
      </c>
      <c r="B132" s="23" t="s">
        <v>79</v>
      </c>
      <c r="C132" s="23">
        <v>9003</v>
      </c>
      <c r="D132" s="24" t="s">
        <v>80</v>
      </c>
      <c r="E132" s="23">
        <v>9003</v>
      </c>
      <c r="F132" s="24" t="s">
        <v>80</v>
      </c>
      <c r="G132" s="25">
        <v>340</v>
      </c>
      <c r="H132" s="26">
        <v>1000</v>
      </c>
      <c r="I132" s="27">
        <v>100</v>
      </c>
      <c r="J132" s="25">
        <v>2</v>
      </c>
      <c r="K132" s="28">
        <f t="shared" si="3"/>
        <v>0.68</v>
      </c>
      <c r="R132" s="21"/>
    </row>
    <row r="133" spans="1:18" s="16" customFormat="1" ht="21" customHeight="1" x14ac:dyDescent="0.25">
      <c r="A133" s="22">
        <v>118</v>
      </c>
      <c r="B133" s="23" t="s">
        <v>79</v>
      </c>
      <c r="C133" s="23">
        <v>9003</v>
      </c>
      <c r="D133" s="24" t="s">
        <v>80</v>
      </c>
      <c r="E133" s="23">
        <v>9003</v>
      </c>
      <c r="F133" s="24" t="s">
        <v>80</v>
      </c>
      <c r="G133" s="25">
        <v>370</v>
      </c>
      <c r="H133" s="26">
        <v>1000</v>
      </c>
      <c r="I133" s="27">
        <v>100</v>
      </c>
      <c r="J133" s="25">
        <v>2</v>
      </c>
      <c r="K133" s="28">
        <f t="shared" si="3"/>
        <v>0.74</v>
      </c>
      <c r="R133" s="21"/>
    </row>
    <row r="134" spans="1:18" s="16" customFormat="1" ht="21" customHeight="1" x14ac:dyDescent="0.25">
      <c r="A134" s="22">
        <v>119</v>
      </c>
      <c r="B134" s="23" t="s">
        <v>79</v>
      </c>
      <c r="C134" s="23">
        <v>9003</v>
      </c>
      <c r="D134" s="24" t="s">
        <v>80</v>
      </c>
      <c r="E134" s="23">
        <v>9003</v>
      </c>
      <c r="F134" s="24" t="s">
        <v>80</v>
      </c>
      <c r="G134" s="25">
        <v>1510</v>
      </c>
      <c r="H134" s="26">
        <v>1000</v>
      </c>
      <c r="I134" s="27">
        <v>100</v>
      </c>
      <c r="J134" s="25">
        <v>1</v>
      </c>
      <c r="K134" s="28">
        <f t="shared" si="3"/>
        <v>1.51</v>
      </c>
      <c r="R134" s="21"/>
    </row>
    <row r="135" spans="1:18" s="16" customFormat="1" ht="21" customHeight="1" x14ac:dyDescent="0.25">
      <c r="A135" s="22">
        <v>120</v>
      </c>
      <c r="B135" s="23" t="s">
        <v>79</v>
      </c>
      <c r="C135" s="23">
        <v>9003</v>
      </c>
      <c r="D135" s="24" t="s">
        <v>80</v>
      </c>
      <c r="E135" s="23">
        <v>9003</v>
      </c>
      <c r="F135" s="24" t="s">
        <v>80</v>
      </c>
      <c r="G135" s="25">
        <v>5270</v>
      </c>
      <c r="H135" s="26">
        <v>1000</v>
      </c>
      <c r="I135" s="27">
        <v>100</v>
      </c>
      <c r="J135" s="25">
        <v>1</v>
      </c>
      <c r="K135" s="28">
        <f t="shared" si="3"/>
        <v>5.27</v>
      </c>
      <c r="R135" s="21"/>
    </row>
    <row r="136" spans="1:18" s="16" customFormat="1" ht="21" customHeight="1" x14ac:dyDescent="0.25">
      <c r="A136" s="22">
        <v>121</v>
      </c>
      <c r="B136" s="23" t="s">
        <v>79</v>
      </c>
      <c r="C136" s="23">
        <v>9003</v>
      </c>
      <c r="D136" s="24" t="s">
        <v>80</v>
      </c>
      <c r="E136" s="23">
        <v>9003</v>
      </c>
      <c r="F136" s="24" t="s">
        <v>80</v>
      </c>
      <c r="G136" s="25">
        <v>5290</v>
      </c>
      <c r="H136" s="26">
        <v>1000</v>
      </c>
      <c r="I136" s="27">
        <v>100</v>
      </c>
      <c r="J136" s="25">
        <v>1</v>
      </c>
      <c r="K136" s="28">
        <f t="shared" si="3"/>
        <v>5.29</v>
      </c>
      <c r="R136" s="21"/>
    </row>
    <row r="137" spans="1:18" s="16" customFormat="1" ht="21" customHeight="1" x14ac:dyDescent="0.25">
      <c r="A137" s="22">
        <v>122</v>
      </c>
      <c r="B137" s="23" t="s">
        <v>79</v>
      </c>
      <c r="C137" s="23">
        <v>9003</v>
      </c>
      <c r="D137" s="24" t="s">
        <v>80</v>
      </c>
      <c r="E137" s="23">
        <v>9003</v>
      </c>
      <c r="F137" s="24" t="s">
        <v>80</v>
      </c>
      <c r="G137" s="25">
        <v>6540</v>
      </c>
      <c r="H137" s="26">
        <v>1000</v>
      </c>
      <c r="I137" s="27">
        <v>100</v>
      </c>
      <c r="J137" s="25">
        <v>1</v>
      </c>
      <c r="K137" s="28">
        <f t="shared" si="3"/>
        <v>6.54</v>
      </c>
      <c r="R137" s="21"/>
    </row>
    <row r="138" spans="1:18" s="16" customFormat="1" ht="21" customHeight="1" x14ac:dyDescent="0.25">
      <c r="A138" s="22">
        <v>123</v>
      </c>
      <c r="B138" s="23" t="s">
        <v>79</v>
      </c>
      <c r="C138" s="23">
        <v>9003</v>
      </c>
      <c r="D138" s="24" t="s">
        <v>80</v>
      </c>
      <c r="E138" s="23">
        <v>9003</v>
      </c>
      <c r="F138" s="24" t="s">
        <v>80</v>
      </c>
      <c r="G138" s="25">
        <v>4300</v>
      </c>
      <c r="H138" s="26">
        <v>1000</v>
      </c>
      <c r="I138" s="27">
        <v>100</v>
      </c>
      <c r="J138" s="25">
        <v>2</v>
      </c>
      <c r="K138" s="28">
        <f t="shared" si="3"/>
        <v>8.6</v>
      </c>
      <c r="R138" s="21"/>
    </row>
    <row r="139" spans="1:18" s="16" customFormat="1" ht="21" customHeight="1" x14ac:dyDescent="0.25">
      <c r="A139" s="22">
        <v>124</v>
      </c>
      <c r="B139" s="23" t="s">
        <v>79</v>
      </c>
      <c r="C139" s="23">
        <v>9003</v>
      </c>
      <c r="D139" s="24" t="s">
        <v>80</v>
      </c>
      <c r="E139" s="23">
        <v>9003</v>
      </c>
      <c r="F139" s="24" t="s">
        <v>80</v>
      </c>
      <c r="G139" s="25">
        <v>5390</v>
      </c>
      <c r="H139" s="26">
        <v>1000</v>
      </c>
      <c r="I139" s="27">
        <v>100</v>
      </c>
      <c r="J139" s="25">
        <v>2</v>
      </c>
      <c r="K139" s="28">
        <f t="shared" si="3"/>
        <v>10.78</v>
      </c>
      <c r="R139" s="21"/>
    </row>
    <row r="140" spans="1:18" s="16" customFormat="1" ht="21" customHeight="1" x14ac:dyDescent="0.25">
      <c r="A140" s="22">
        <v>125</v>
      </c>
      <c r="B140" s="23" t="s">
        <v>79</v>
      </c>
      <c r="C140" s="23">
        <v>9003</v>
      </c>
      <c r="D140" s="24" t="s">
        <v>80</v>
      </c>
      <c r="E140" s="23">
        <v>9003</v>
      </c>
      <c r="F140" s="24" t="s">
        <v>80</v>
      </c>
      <c r="G140" s="25">
        <v>4210</v>
      </c>
      <c r="H140" s="26">
        <v>1000</v>
      </c>
      <c r="I140" s="27">
        <v>100</v>
      </c>
      <c r="J140" s="25">
        <v>1</v>
      </c>
      <c r="K140" s="28">
        <f t="shared" si="3"/>
        <v>4.21</v>
      </c>
      <c r="R140" s="21"/>
    </row>
    <row r="141" spans="1:18" s="16" customFormat="1" ht="21" customHeight="1" x14ac:dyDescent="0.25">
      <c r="A141" s="22">
        <v>126</v>
      </c>
      <c r="B141" s="23" t="s">
        <v>79</v>
      </c>
      <c r="C141" s="23">
        <v>9003</v>
      </c>
      <c r="D141" s="24" t="s">
        <v>80</v>
      </c>
      <c r="E141" s="23">
        <v>9003</v>
      </c>
      <c r="F141" s="24" t="s">
        <v>80</v>
      </c>
      <c r="G141" s="25">
        <v>220</v>
      </c>
      <c r="H141" s="26">
        <v>1000</v>
      </c>
      <c r="I141" s="27">
        <v>100</v>
      </c>
      <c r="J141" s="25">
        <v>3</v>
      </c>
      <c r="K141" s="28">
        <f t="shared" si="3"/>
        <v>0.66</v>
      </c>
      <c r="R141" s="21"/>
    </row>
    <row r="142" spans="1:18" s="16" customFormat="1" ht="21" customHeight="1" x14ac:dyDescent="0.25">
      <c r="A142" s="22">
        <v>127</v>
      </c>
      <c r="B142" s="23" t="s">
        <v>79</v>
      </c>
      <c r="C142" s="23">
        <v>9003</v>
      </c>
      <c r="D142" s="24" t="s">
        <v>80</v>
      </c>
      <c r="E142" s="23">
        <v>9003</v>
      </c>
      <c r="F142" s="24" t="s">
        <v>80</v>
      </c>
      <c r="G142" s="25">
        <v>350</v>
      </c>
      <c r="H142" s="26">
        <v>1000</v>
      </c>
      <c r="I142" s="27">
        <v>100</v>
      </c>
      <c r="J142" s="25">
        <v>2</v>
      </c>
      <c r="K142" s="28">
        <f t="shared" si="3"/>
        <v>0.7</v>
      </c>
      <c r="R142" s="21"/>
    </row>
    <row r="143" spans="1:18" s="16" customFormat="1" ht="21" customHeight="1" x14ac:dyDescent="0.25">
      <c r="A143" s="22">
        <v>128</v>
      </c>
      <c r="B143" s="23" t="s">
        <v>79</v>
      </c>
      <c r="C143" s="23">
        <v>9003</v>
      </c>
      <c r="D143" s="24" t="s">
        <v>80</v>
      </c>
      <c r="E143" s="23">
        <v>9003</v>
      </c>
      <c r="F143" s="24" t="s">
        <v>80</v>
      </c>
      <c r="G143" s="25">
        <v>1410</v>
      </c>
      <c r="H143" s="26">
        <v>1000</v>
      </c>
      <c r="I143" s="27">
        <v>100</v>
      </c>
      <c r="J143" s="25">
        <v>2</v>
      </c>
      <c r="K143" s="28">
        <f t="shared" si="3"/>
        <v>2.82</v>
      </c>
      <c r="R143" s="21"/>
    </row>
    <row r="144" spans="1:18" s="16" customFormat="1" ht="21" customHeight="1" x14ac:dyDescent="0.25">
      <c r="A144" s="22">
        <v>129</v>
      </c>
      <c r="B144" s="23" t="s">
        <v>79</v>
      </c>
      <c r="C144" s="23">
        <v>9003</v>
      </c>
      <c r="D144" s="24" t="s">
        <v>80</v>
      </c>
      <c r="E144" s="23">
        <v>9003</v>
      </c>
      <c r="F144" s="24" t="s">
        <v>80</v>
      </c>
      <c r="G144" s="25">
        <v>2840</v>
      </c>
      <c r="H144" s="26">
        <v>1000</v>
      </c>
      <c r="I144" s="27">
        <v>100</v>
      </c>
      <c r="J144" s="25">
        <v>1</v>
      </c>
      <c r="K144" s="28">
        <f t="shared" si="3"/>
        <v>2.84</v>
      </c>
      <c r="R144" s="21"/>
    </row>
    <row r="145" spans="1:18" s="16" customFormat="1" ht="21" customHeight="1" x14ac:dyDescent="0.25">
      <c r="A145" s="22">
        <v>130</v>
      </c>
      <c r="B145" s="23" t="s">
        <v>79</v>
      </c>
      <c r="C145" s="23">
        <v>9003</v>
      </c>
      <c r="D145" s="24" t="s">
        <v>80</v>
      </c>
      <c r="E145" s="23">
        <v>9003</v>
      </c>
      <c r="F145" s="24" t="s">
        <v>80</v>
      </c>
      <c r="G145" s="25">
        <v>530</v>
      </c>
      <c r="H145" s="26">
        <v>1000</v>
      </c>
      <c r="I145" s="27">
        <v>100</v>
      </c>
      <c r="J145" s="25">
        <v>1</v>
      </c>
      <c r="K145" s="28">
        <f t="shared" si="3"/>
        <v>0.53</v>
      </c>
      <c r="R145" s="21"/>
    </row>
    <row r="146" spans="1:18" s="16" customFormat="1" ht="21" customHeight="1" x14ac:dyDescent="0.25">
      <c r="A146" s="22">
        <v>131</v>
      </c>
      <c r="B146" s="23" t="s">
        <v>79</v>
      </c>
      <c r="C146" s="23">
        <v>9003</v>
      </c>
      <c r="D146" s="24" t="s">
        <v>80</v>
      </c>
      <c r="E146" s="23">
        <v>9003</v>
      </c>
      <c r="F146" s="24" t="s">
        <v>80</v>
      </c>
      <c r="G146" s="25">
        <v>240</v>
      </c>
      <c r="H146" s="26">
        <v>1000</v>
      </c>
      <c r="I146" s="27">
        <v>100</v>
      </c>
      <c r="J146" s="25">
        <v>1</v>
      </c>
      <c r="K146" s="28">
        <f t="shared" si="3"/>
        <v>0.24</v>
      </c>
      <c r="R146" s="21"/>
    </row>
    <row r="147" spans="1:18" s="16" customFormat="1" ht="21" customHeight="1" x14ac:dyDescent="0.25">
      <c r="A147" s="22">
        <v>132</v>
      </c>
      <c r="B147" s="23" t="s">
        <v>79</v>
      </c>
      <c r="C147" s="23">
        <v>9003</v>
      </c>
      <c r="D147" s="24" t="s">
        <v>80</v>
      </c>
      <c r="E147" s="23">
        <v>9003</v>
      </c>
      <c r="F147" s="24" t="s">
        <v>80</v>
      </c>
      <c r="G147" s="25">
        <v>120</v>
      </c>
      <c r="H147" s="26">
        <v>1000</v>
      </c>
      <c r="I147" s="27">
        <v>100</v>
      </c>
      <c r="J147" s="25">
        <v>2</v>
      </c>
      <c r="K147" s="28">
        <f t="shared" si="3"/>
        <v>0.24</v>
      </c>
      <c r="R147" s="21"/>
    </row>
    <row r="148" spans="1:18" s="16" customFormat="1" ht="21" customHeight="1" x14ac:dyDescent="0.25">
      <c r="A148" s="22">
        <v>133</v>
      </c>
      <c r="B148" s="23" t="s">
        <v>79</v>
      </c>
      <c r="C148" s="23">
        <v>9003</v>
      </c>
      <c r="D148" s="24" t="s">
        <v>80</v>
      </c>
      <c r="E148" s="23">
        <v>9003</v>
      </c>
      <c r="F148" s="24" t="s">
        <v>80</v>
      </c>
      <c r="G148" s="25">
        <v>490</v>
      </c>
      <c r="H148" s="26">
        <v>1000</v>
      </c>
      <c r="I148" s="27">
        <v>100</v>
      </c>
      <c r="J148" s="25">
        <v>1</v>
      </c>
      <c r="K148" s="28">
        <f t="shared" si="3"/>
        <v>0.49</v>
      </c>
      <c r="R148" s="21"/>
    </row>
    <row r="149" spans="1:18" s="16" customFormat="1" ht="21" customHeight="1" x14ac:dyDescent="0.25">
      <c r="A149" s="89"/>
      <c r="B149" s="89"/>
      <c r="C149" s="89"/>
      <c r="D149" s="89"/>
      <c r="E149" s="89"/>
      <c r="F149" s="89"/>
      <c r="G149" s="89"/>
      <c r="H149" s="89"/>
      <c r="I149" s="89"/>
      <c r="J149" s="90"/>
      <c r="K149" s="28">
        <f>SUM(K118:K148)</f>
        <v>136.75000000000003</v>
      </c>
      <c r="R149" s="21"/>
    </row>
    <row r="150" spans="1:18" s="16" customFormat="1" ht="44.1" customHeight="1" x14ac:dyDescent="0.25">
      <c r="A150" s="86" t="s">
        <v>83</v>
      </c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M150" s="29"/>
    </row>
    <row r="151" spans="1:18" s="16" customFormat="1" ht="28.5" customHeight="1" x14ac:dyDescent="0.25">
      <c r="A151" s="10"/>
      <c r="B151" s="30"/>
      <c r="C151" s="9"/>
      <c r="D151" s="2"/>
      <c r="E151" s="2"/>
      <c r="J151" s="88"/>
      <c r="K151" s="88"/>
      <c r="M151" s="29"/>
    </row>
    <row r="152" spans="1:18" s="16" customFormat="1" ht="35.25" customHeight="1" x14ac:dyDescent="0.25">
      <c r="A152" s="87"/>
      <c r="B152" s="87"/>
      <c r="C152" s="87"/>
      <c r="D152" s="87"/>
      <c r="E152" s="2"/>
      <c r="G152" s="87"/>
      <c r="H152" s="87"/>
      <c r="I152" s="87"/>
      <c r="J152" s="87"/>
      <c r="K152" s="87"/>
      <c r="M152" s="29"/>
    </row>
    <row r="153" spans="1:18" s="16" customFormat="1" ht="15.75" x14ac:dyDescent="0.25">
      <c r="M153" s="29"/>
    </row>
    <row r="154" spans="1:18" s="16" customFormat="1" ht="15.75" x14ac:dyDescent="0.25">
      <c r="M154" s="29"/>
    </row>
    <row r="155" spans="1:18" s="16" customFormat="1" ht="15.75" x14ac:dyDescent="0.25">
      <c r="M155" s="29"/>
    </row>
    <row r="156" spans="1:18" s="16" customFormat="1" ht="15.75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M156" s="29"/>
    </row>
    <row r="157" spans="1:18" s="16" customFormat="1" ht="15.75" x14ac:dyDescent="0.25">
      <c r="B157" s="32"/>
      <c r="C157" s="32"/>
      <c r="D157" s="32"/>
      <c r="E157" s="32"/>
      <c r="F157" s="32"/>
      <c r="G157" s="32"/>
      <c r="H157" s="32"/>
      <c r="I157" s="32"/>
      <c r="J157" s="32"/>
      <c r="M157" s="29"/>
    </row>
    <row r="158" spans="1:18" s="16" customFormat="1" ht="15.75" x14ac:dyDescent="0.25">
      <c r="M158" s="29"/>
    </row>
    <row r="159" spans="1:18" s="16" customFormat="1" ht="15.75" x14ac:dyDescent="0.25">
      <c r="M159" s="29"/>
    </row>
    <row r="160" spans="1:18" s="16" customFormat="1" ht="15.75" x14ac:dyDescent="0.25">
      <c r="M160" s="29"/>
    </row>
    <row r="161" spans="13:13" s="16" customFormat="1" ht="15.75" x14ac:dyDescent="0.25">
      <c r="M161" s="29"/>
    </row>
    <row r="162" spans="13:13" s="16" customFormat="1" ht="15.75" x14ac:dyDescent="0.25">
      <c r="M162" s="29"/>
    </row>
    <row r="163" spans="13:13" s="16" customFormat="1" ht="15.75" x14ac:dyDescent="0.25">
      <c r="M163" s="29"/>
    </row>
    <row r="164" spans="13:13" s="16" customFormat="1" ht="15.75" x14ac:dyDescent="0.25">
      <c r="M164" s="29"/>
    </row>
    <row r="165" spans="13:13" s="16" customFormat="1" ht="15.75" x14ac:dyDescent="0.25">
      <c r="M165" s="29"/>
    </row>
    <row r="166" spans="13:13" s="16" customFormat="1" ht="15.75" x14ac:dyDescent="0.25">
      <c r="M166" s="29"/>
    </row>
    <row r="167" spans="13:13" s="16" customFormat="1" ht="15.75" x14ac:dyDescent="0.25">
      <c r="M167" s="29"/>
    </row>
    <row r="168" spans="13:13" s="16" customFormat="1" ht="15.75" x14ac:dyDescent="0.25">
      <c r="M168" s="29"/>
    </row>
    <row r="169" spans="13:13" s="16" customFormat="1" ht="15.75" x14ac:dyDescent="0.25">
      <c r="M169" s="29"/>
    </row>
    <row r="170" spans="13:13" s="16" customFormat="1" ht="15.75" x14ac:dyDescent="0.25">
      <c r="M170" s="29"/>
    </row>
    <row r="171" spans="13:13" s="16" customFormat="1" ht="15.75" x14ac:dyDescent="0.25">
      <c r="M171" s="29"/>
    </row>
    <row r="172" spans="13:13" s="16" customFormat="1" ht="15.75" x14ac:dyDescent="0.25">
      <c r="M172" s="29"/>
    </row>
    <row r="173" spans="13:13" s="16" customFormat="1" ht="15.75" x14ac:dyDescent="0.25">
      <c r="M173" s="29"/>
    </row>
    <row r="174" spans="13:13" s="16" customFormat="1" ht="15.75" x14ac:dyDescent="0.25">
      <c r="M174" s="29"/>
    </row>
    <row r="175" spans="13:13" s="16" customFormat="1" ht="15.75" x14ac:dyDescent="0.25">
      <c r="M175" s="29"/>
    </row>
    <row r="176" spans="13:13" s="16" customFormat="1" ht="15.75" x14ac:dyDescent="0.25">
      <c r="M176" s="29"/>
    </row>
    <row r="177" spans="13:13" s="16" customFormat="1" ht="15.75" x14ac:dyDescent="0.25">
      <c r="M177" s="29"/>
    </row>
    <row r="178" spans="13:13" s="16" customFormat="1" ht="15.75" x14ac:dyDescent="0.25">
      <c r="M178" s="29"/>
    </row>
    <row r="179" spans="13:13" s="16" customFormat="1" ht="15.75" x14ac:dyDescent="0.25">
      <c r="M179" s="29"/>
    </row>
    <row r="180" spans="13:13" s="16" customFormat="1" ht="15.75" x14ac:dyDescent="0.25">
      <c r="M180" s="29"/>
    </row>
    <row r="181" spans="13:13" s="16" customFormat="1" ht="15.75" x14ac:dyDescent="0.25">
      <c r="M181" s="29"/>
    </row>
    <row r="182" spans="13:13" s="16" customFormat="1" ht="15.75" x14ac:dyDescent="0.25">
      <c r="M182" s="29"/>
    </row>
    <row r="183" spans="13:13" s="16" customFormat="1" ht="15.75" x14ac:dyDescent="0.25">
      <c r="M183" s="29"/>
    </row>
    <row r="184" spans="13:13" s="16" customFormat="1" ht="15.75" x14ac:dyDescent="0.25">
      <c r="M184" s="29"/>
    </row>
    <row r="185" spans="13:13" s="16" customFormat="1" ht="15.75" x14ac:dyDescent="0.25">
      <c r="M185" s="29"/>
    </row>
    <row r="186" spans="13:13" s="16" customFormat="1" ht="15.75" x14ac:dyDescent="0.25">
      <c r="M186" s="29"/>
    </row>
    <row r="187" spans="13:13" s="16" customFormat="1" ht="15.75" x14ac:dyDescent="0.25">
      <c r="M187" s="29"/>
    </row>
    <row r="188" spans="13:13" s="16" customFormat="1" ht="15.75" x14ac:dyDescent="0.25">
      <c r="M188" s="29"/>
    </row>
    <row r="189" spans="13:13" s="16" customFormat="1" ht="15.75" x14ac:dyDescent="0.25">
      <c r="M189" s="29"/>
    </row>
    <row r="190" spans="13:13" s="16" customFormat="1" ht="15.75" x14ac:dyDescent="0.25">
      <c r="M190" s="29"/>
    </row>
    <row r="191" spans="13:13" s="16" customFormat="1" ht="15.75" x14ac:dyDescent="0.25">
      <c r="M191" s="29"/>
    </row>
    <row r="192" spans="13:13" s="16" customFormat="1" ht="15.75" x14ac:dyDescent="0.25">
      <c r="M192" s="29"/>
    </row>
    <row r="193" spans="13:13" s="16" customFormat="1" ht="15.75" x14ac:dyDescent="0.25">
      <c r="M193" s="29"/>
    </row>
    <row r="194" spans="13:13" s="16" customFormat="1" ht="15.75" x14ac:dyDescent="0.25">
      <c r="M194" s="29"/>
    </row>
    <row r="195" spans="13:13" s="16" customFormat="1" ht="15.75" x14ac:dyDescent="0.25">
      <c r="M195" s="29"/>
    </row>
    <row r="196" spans="13:13" s="16" customFormat="1" ht="15.75" x14ac:dyDescent="0.25">
      <c r="M196" s="29"/>
    </row>
    <row r="197" spans="13:13" s="16" customFormat="1" ht="15.75" x14ac:dyDescent="0.25">
      <c r="M197" s="29"/>
    </row>
    <row r="198" spans="13:13" s="16" customFormat="1" ht="15.75" x14ac:dyDescent="0.25">
      <c r="M198" s="29"/>
    </row>
    <row r="199" spans="13:13" s="16" customFormat="1" ht="15.75" x14ac:dyDescent="0.25">
      <c r="M199" s="29"/>
    </row>
    <row r="200" spans="13:13" s="16" customFormat="1" ht="15.75" x14ac:dyDescent="0.25">
      <c r="M200" s="29"/>
    </row>
    <row r="201" spans="13:13" s="16" customFormat="1" ht="15.75" x14ac:dyDescent="0.25">
      <c r="M201" s="29"/>
    </row>
    <row r="202" spans="13:13" s="16" customFormat="1" ht="15.75" x14ac:dyDescent="0.25">
      <c r="M202" s="29"/>
    </row>
    <row r="203" spans="13:13" s="16" customFormat="1" ht="15.75" x14ac:dyDescent="0.25">
      <c r="M203" s="29"/>
    </row>
    <row r="204" spans="13:13" s="16" customFormat="1" ht="15.75" x14ac:dyDescent="0.25">
      <c r="M204" s="29"/>
    </row>
    <row r="205" spans="13:13" s="16" customFormat="1" ht="15.75" x14ac:dyDescent="0.25">
      <c r="M205" s="29"/>
    </row>
    <row r="206" spans="13:13" s="16" customFormat="1" ht="15.75" x14ac:dyDescent="0.25">
      <c r="M206" s="29"/>
    </row>
    <row r="207" spans="13:13" s="16" customFormat="1" ht="15.75" x14ac:dyDescent="0.25">
      <c r="M207" s="29"/>
    </row>
    <row r="208" spans="13:13" s="16" customFormat="1" ht="15.75" x14ac:dyDescent="0.25">
      <c r="M208" s="29"/>
    </row>
    <row r="209" spans="13:13" s="16" customFormat="1" ht="15.75" x14ac:dyDescent="0.25">
      <c r="M209" s="29"/>
    </row>
    <row r="210" spans="13:13" s="16" customFormat="1" ht="15.75" x14ac:dyDescent="0.25">
      <c r="M210" s="29"/>
    </row>
    <row r="211" spans="13:13" s="16" customFormat="1" ht="15.75" x14ac:dyDescent="0.25">
      <c r="M211" s="29"/>
    </row>
    <row r="212" spans="13:13" s="16" customFormat="1" ht="15.75" x14ac:dyDescent="0.25">
      <c r="M212" s="29"/>
    </row>
    <row r="213" spans="13:13" s="16" customFormat="1" ht="15.75" x14ac:dyDescent="0.25">
      <c r="M213" s="29"/>
    </row>
    <row r="214" spans="13:13" s="16" customFormat="1" ht="15.75" x14ac:dyDescent="0.25">
      <c r="M214" s="29"/>
    </row>
    <row r="215" spans="13:13" s="16" customFormat="1" ht="15.75" x14ac:dyDescent="0.25">
      <c r="M215" s="29"/>
    </row>
    <row r="216" spans="13:13" s="16" customFormat="1" ht="15.75" x14ac:dyDescent="0.25">
      <c r="M216" s="29"/>
    </row>
    <row r="217" spans="13:13" s="16" customFormat="1" ht="15.75" x14ac:dyDescent="0.25">
      <c r="M217" s="29"/>
    </row>
    <row r="218" spans="13:13" s="16" customFormat="1" ht="15.75" x14ac:dyDescent="0.25">
      <c r="M218" s="29"/>
    </row>
    <row r="219" spans="13:13" s="16" customFormat="1" ht="15.75" x14ac:dyDescent="0.25">
      <c r="M219" s="29"/>
    </row>
    <row r="220" spans="13:13" s="16" customFormat="1" ht="15.75" x14ac:dyDescent="0.25">
      <c r="M220" s="29"/>
    </row>
    <row r="221" spans="13:13" s="16" customFormat="1" ht="15.75" x14ac:dyDescent="0.25">
      <c r="M221" s="29"/>
    </row>
    <row r="222" spans="13:13" s="16" customFormat="1" ht="15.75" x14ac:dyDescent="0.25">
      <c r="M222" s="29"/>
    </row>
    <row r="223" spans="13:13" s="16" customFormat="1" ht="15.75" x14ac:dyDescent="0.25">
      <c r="M223" s="29"/>
    </row>
    <row r="224" spans="13:13" s="16" customFormat="1" ht="15.75" x14ac:dyDescent="0.25">
      <c r="M224" s="29"/>
    </row>
    <row r="225" spans="13:13" s="16" customFormat="1" ht="15.75" x14ac:dyDescent="0.25">
      <c r="M225" s="29"/>
    </row>
    <row r="226" spans="13:13" s="16" customFormat="1" ht="15.75" x14ac:dyDescent="0.25">
      <c r="M226" s="29"/>
    </row>
    <row r="227" spans="13:13" s="16" customFormat="1" ht="15.75" x14ac:dyDescent="0.25">
      <c r="M227" s="29"/>
    </row>
    <row r="228" spans="13:13" s="16" customFormat="1" ht="15.75" x14ac:dyDescent="0.25">
      <c r="M228" s="29"/>
    </row>
    <row r="229" spans="13:13" s="16" customFormat="1" ht="15.75" x14ac:dyDescent="0.25">
      <c r="M229" s="29"/>
    </row>
    <row r="230" spans="13:13" s="16" customFormat="1" ht="15.75" x14ac:dyDescent="0.25">
      <c r="M230" s="29"/>
    </row>
    <row r="231" spans="13:13" s="16" customFormat="1" ht="15.75" x14ac:dyDescent="0.25">
      <c r="M231" s="29"/>
    </row>
    <row r="232" spans="13:13" s="16" customFormat="1" ht="15.75" x14ac:dyDescent="0.25">
      <c r="M232" s="29"/>
    </row>
    <row r="233" spans="13:13" s="16" customFormat="1" ht="15.75" x14ac:dyDescent="0.25">
      <c r="M233" s="29"/>
    </row>
    <row r="234" spans="13:13" s="16" customFormat="1" ht="15.75" x14ac:dyDescent="0.25">
      <c r="M234" s="29"/>
    </row>
    <row r="235" spans="13:13" s="16" customFormat="1" ht="15.75" x14ac:dyDescent="0.25">
      <c r="M235" s="29"/>
    </row>
    <row r="236" spans="13:13" s="16" customFormat="1" ht="15.75" x14ac:dyDescent="0.25">
      <c r="M236" s="29"/>
    </row>
    <row r="237" spans="13:13" s="16" customFormat="1" ht="15.75" x14ac:dyDescent="0.25">
      <c r="M237" s="29"/>
    </row>
    <row r="238" spans="13:13" s="16" customFormat="1" ht="15.75" x14ac:dyDescent="0.25">
      <c r="M238" s="29"/>
    </row>
    <row r="239" spans="13:13" s="16" customFormat="1" ht="15.75" x14ac:dyDescent="0.25">
      <c r="M239" s="29"/>
    </row>
    <row r="240" spans="13:13" s="16" customFormat="1" ht="15.75" x14ac:dyDescent="0.25">
      <c r="M240" s="29"/>
    </row>
    <row r="241" spans="13:13" s="16" customFormat="1" ht="15.75" x14ac:dyDescent="0.25">
      <c r="M241" s="29"/>
    </row>
    <row r="242" spans="13:13" s="16" customFormat="1" ht="15.75" x14ac:dyDescent="0.25">
      <c r="M242" s="29"/>
    </row>
    <row r="243" spans="13:13" s="16" customFormat="1" ht="15.75" x14ac:dyDescent="0.25">
      <c r="M243" s="29"/>
    </row>
    <row r="244" spans="13:13" s="16" customFormat="1" ht="15.75" x14ac:dyDescent="0.25">
      <c r="M244" s="29"/>
    </row>
    <row r="245" spans="13:13" s="16" customFormat="1" ht="15.75" x14ac:dyDescent="0.25">
      <c r="M245" s="29"/>
    </row>
    <row r="246" spans="13:13" s="16" customFormat="1" ht="15.75" x14ac:dyDescent="0.25">
      <c r="M246" s="29"/>
    </row>
    <row r="247" spans="13:13" s="16" customFormat="1" ht="15.75" x14ac:dyDescent="0.25">
      <c r="M247" s="29"/>
    </row>
    <row r="248" spans="13:13" s="16" customFormat="1" ht="15.75" x14ac:dyDescent="0.25">
      <c r="M248" s="29"/>
    </row>
    <row r="249" spans="13:13" s="16" customFormat="1" ht="15.75" x14ac:dyDescent="0.25">
      <c r="M249" s="29"/>
    </row>
    <row r="250" spans="13:13" s="16" customFormat="1" ht="15.75" x14ac:dyDescent="0.25">
      <c r="M250" s="29"/>
    </row>
    <row r="251" spans="13:13" s="16" customFormat="1" ht="15.75" x14ac:dyDescent="0.25">
      <c r="M251" s="29"/>
    </row>
    <row r="252" spans="13:13" s="16" customFormat="1" ht="15.75" x14ac:dyDescent="0.25">
      <c r="M252" s="29"/>
    </row>
    <row r="253" spans="13:13" s="16" customFormat="1" ht="15.75" x14ac:dyDescent="0.25">
      <c r="M253" s="29"/>
    </row>
    <row r="254" spans="13:13" s="16" customFormat="1" ht="15.75" x14ac:dyDescent="0.25">
      <c r="M254" s="29"/>
    </row>
    <row r="255" spans="13:13" s="16" customFormat="1" ht="15.75" x14ac:dyDescent="0.25">
      <c r="M255" s="29"/>
    </row>
    <row r="256" spans="13:13" s="16" customFormat="1" ht="15.75" x14ac:dyDescent="0.25">
      <c r="M256" s="29"/>
    </row>
    <row r="257" spans="13:13" s="16" customFormat="1" ht="15.75" x14ac:dyDescent="0.25">
      <c r="M257" s="29"/>
    </row>
    <row r="258" spans="13:13" s="16" customFormat="1" ht="15.75" x14ac:dyDescent="0.25">
      <c r="M258" s="29"/>
    </row>
    <row r="259" spans="13:13" s="16" customFormat="1" ht="15.75" x14ac:dyDescent="0.25">
      <c r="M259" s="29"/>
    </row>
    <row r="260" spans="13:13" s="16" customFormat="1" ht="15.75" x14ac:dyDescent="0.25">
      <c r="M260" s="29"/>
    </row>
    <row r="261" spans="13:13" s="16" customFormat="1" ht="15.75" x14ac:dyDescent="0.25">
      <c r="M261" s="29"/>
    </row>
    <row r="262" spans="13:13" s="16" customFormat="1" ht="15.75" x14ac:dyDescent="0.25">
      <c r="M262" s="29"/>
    </row>
    <row r="263" spans="13:13" s="16" customFormat="1" ht="15.75" x14ac:dyDescent="0.25">
      <c r="M263" s="29"/>
    </row>
    <row r="264" spans="13:13" s="16" customFormat="1" ht="15.75" x14ac:dyDescent="0.25">
      <c r="M264" s="29"/>
    </row>
    <row r="265" spans="13:13" s="16" customFormat="1" ht="15.75" x14ac:dyDescent="0.25">
      <c r="M265" s="29"/>
    </row>
    <row r="266" spans="13:13" s="16" customFormat="1" ht="15.75" x14ac:dyDescent="0.25">
      <c r="M266" s="29"/>
    </row>
    <row r="267" spans="13:13" s="16" customFormat="1" ht="15.75" x14ac:dyDescent="0.25">
      <c r="M267" s="29"/>
    </row>
    <row r="268" spans="13:13" s="16" customFormat="1" ht="15.75" x14ac:dyDescent="0.25">
      <c r="M268" s="29"/>
    </row>
    <row r="269" spans="13:13" s="16" customFormat="1" ht="15.75" x14ac:dyDescent="0.25">
      <c r="M269" s="29"/>
    </row>
    <row r="270" spans="13:13" s="16" customFormat="1" ht="15.75" x14ac:dyDescent="0.25">
      <c r="M270" s="29"/>
    </row>
    <row r="271" spans="13:13" s="16" customFormat="1" ht="15.75" x14ac:dyDescent="0.25">
      <c r="M271" s="29"/>
    </row>
    <row r="272" spans="13:13" s="16" customFormat="1" ht="15.75" x14ac:dyDescent="0.25">
      <c r="M272" s="29"/>
    </row>
    <row r="273" spans="13:13" s="16" customFormat="1" ht="15.75" x14ac:dyDescent="0.25">
      <c r="M273" s="29"/>
    </row>
    <row r="274" spans="13:13" s="16" customFormat="1" ht="15.75" x14ac:dyDescent="0.25">
      <c r="M274" s="29"/>
    </row>
    <row r="275" spans="13:13" s="16" customFormat="1" ht="15.75" x14ac:dyDescent="0.25">
      <c r="M275" s="29"/>
    </row>
    <row r="276" spans="13:13" s="16" customFormat="1" ht="15.75" x14ac:dyDescent="0.25">
      <c r="M276" s="29"/>
    </row>
    <row r="277" spans="13:13" s="16" customFormat="1" ht="15.75" x14ac:dyDescent="0.25">
      <c r="M277" s="29"/>
    </row>
    <row r="278" spans="13:13" s="16" customFormat="1" ht="15.75" x14ac:dyDescent="0.25">
      <c r="M278" s="29"/>
    </row>
    <row r="279" spans="13:13" s="16" customFormat="1" ht="15.75" x14ac:dyDescent="0.25">
      <c r="M279" s="29"/>
    </row>
    <row r="280" spans="13:13" s="16" customFormat="1" ht="15.75" x14ac:dyDescent="0.25">
      <c r="M280" s="29"/>
    </row>
    <row r="281" spans="13:13" s="16" customFormat="1" ht="15.75" x14ac:dyDescent="0.25">
      <c r="M281" s="29"/>
    </row>
    <row r="282" spans="13:13" s="16" customFormat="1" ht="15.75" x14ac:dyDescent="0.25">
      <c r="M282" s="29"/>
    </row>
    <row r="283" spans="13:13" s="16" customFormat="1" ht="15.75" x14ac:dyDescent="0.25">
      <c r="M283" s="29"/>
    </row>
    <row r="284" spans="13:13" s="16" customFormat="1" ht="15.75" x14ac:dyDescent="0.25">
      <c r="M284" s="29"/>
    </row>
    <row r="285" spans="13:13" s="16" customFormat="1" ht="15.75" x14ac:dyDescent="0.25">
      <c r="M285" s="29"/>
    </row>
    <row r="286" spans="13:13" s="16" customFormat="1" ht="15.75" x14ac:dyDescent="0.25">
      <c r="M286" s="29"/>
    </row>
    <row r="287" spans="13:13" s="16" customFormat="1" ht="15.75" x14ac:dyDescent="0.25">
      <c r="M287" s="29"/>
    </row>
    <row r="288" spans="13:13" s="16" customFormat="1" ht="15.75" x14ac:dyDescent="0.25">
      <c r="M288" s="29"/>
    </row>
    <row r="289" spans="13:35" s="16" customFormat="1" ht="15.75" x14ac:dyDescent="0.25">
      <c r="M289" s="29"/>
    </row>
    <row r="290" spans="13:35" s="16" customFormat="1" ht="15.75" x14ac:dyDescent="0.25">
      <c r="M290" s="29"/>
    </row>
    <row r="291" spans="13:35" s="16" customFormat="1" ht="15.75" x14ac:dyDescent="0.25">
      <c r="M291" s="29"/>
    </row>
    <row r="292" spans="13:35" s="16" customFormat="1" ht="15.75" x14ac:dyDescent="0.25">
      <c r="M292" s="29"/>
      <c r="N292" s="13"/>
      <c r="O292" s="13"/>
      <c r="P292" s="13"/>
      <c r="Q292" s="13"/>
      <c r="R292" s="13"/>
      <c r="S292" s="13"/>
    </row>
    <row r="293" spans="13:35" s="16" customFormat="1" ht="15.75" x14ac:dyDescent="0.25">
      <c r="M293" s="29"/>
      <c r="N293" s="13"/>
      <c r="O293" s="13"/>
      <c r="P293" s="13"/>
      <c r="Q293" s="13"/>
      <c r="R293" s="13"/>
      <c r="S293" s="13"/>
    </row>
    <row r="294" spans="13:35" s="16" customFormat="1" ht="15.75" x14ac:dyDescent="0.25">
      <c r="M294" s="29"/>
      <c r="N294" s="13"/>
      <c r="O294" s="13"/>
      <c r="P294" s="13"/>
      <c r="Q294" s="13"/>
      <c r="R294" s="13"/>
      <c r="S294" s="13"/>
    </row>
    <row r="295" spans="13:35" s="16" customFormat="1" ht="15.75" x14ac:dyDescent="0.25">
      <c r="M295" s="29"/>
      <c r="N295" s="13"/>
      <c r="O295" s="13"/>
      <c r="P295" s="13"/>
      <c r="Q295" s="13"/>
      <c r="R295" s="13"/>
      <c r="S295" s="13"/>
    </row>
    <row r="296" spans="13:35" s="16" customFormat="1" ht="15.75" x14ac:dyDescent="0.25">
      <c r="M296" s="29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</row>
    <row r="297" spans="13:35" s="16" customFormat="1" ht="15.75" x14ac:dyDescent="0.25">
      <c r="M297" s="29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</row>
    <row r="298" spans="13:35" s="16" customFormat="1" ht="15.75" x14ac:dyDescent="0.25">
      <c r="M298" s="29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</row>
    <row r="299" spans="13:35" s="16" customFormat="1" ht="15.75" x14ac:dyDescent="0.25">
      <c r="M299" s="29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</row>
    <row r="300" spans="13:35" s="16" customFormat="1" ht="15.75" x14ac:dyDescent="0.25">
      <c r="M300" s="29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</row>
    <row r="301" spans="13:35" s="16" customFormat="1" ht="15.75" x14ac:dyDescent="0.25">
      <c r="M301" s="29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</row>
    <row r="302" spans="13:35" s="16" customFormat="1" ht="15.75" x14ac:dyDescent="0.25">
      <c r="M302" s="29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</row>
    <row r="303" spans="13:35" s="16" customFormat="1" ht="15.75" x14ac:dyDescent="0.25">
      <c r="M303" s="29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</row>
    <row r="304" spans="13:35" s="16" customFormat="1" ht="15.75" x14ac:dyDescent="0.25">
      <c r="M304" s="29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</row>
    <row r="305" spans="1:35" s="16" customFormat="1" ht="15.75" x14ac:dyDescent="0.25">
      <c r="M305" s="29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</row>
    <row r="306" spans="1:35" s="16" customFormat="1" ht="15.75" x14ac:dyDescent="0.25">
      <c r="M306" s="29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</row>
    <row r="307" spans="1:35" ht="15.75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29"/>
    </row>
    <row r="308" spans="1:35" ht="15.75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29"/>
    </row>
    <row r="309" spans="1:35" ht="15.75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29"/>
    </row>
    <row r="310" spans="1:35" ht="15.75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29"/>
    </row>
    <row r="311" spans="1:35" ht="15.75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29"/>
    </row>
    <row r="312" spans="1:35" ht="15.75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29"/>
    </row>
    <row r="313" spans="1:35" ht="15.75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29"/>
    </row>
    <row r="314" spans="1:35" ht="15.75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29"/>
    </row>
    <row r="315" spans="1:35" ht="15.75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29"/>
    </row>
    <row r="316" spans="1:35" ht="15.75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29"/>
    </row>
    <row r="317" spans="1:35" ht="15.75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29"/>
    </row>
    <row r="318" spans="1:35" ht="15.75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29"/>
    </row>
    <row r="319" spans="1:35" ht="15.75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29"/>
    </row>
    <row r="320" spans="1:35" ht="15.75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29"/>
    </row>
    <row r="321" spans="1:13" ht="15.75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29"/>
    </row>
    <row r="322" spans="1:13" ht="15.75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29"/>
    </row>
    <row r="323" spans="1:13" ht="15.75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29"/>
    </row>
    <row r="324" spans="1:13" ht="15.75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29"/>
    </row>
    <row r="325" spans="1:13" ht="15.75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29"/>
    </row>
    <row r="326" spans="1:13" ht="15.75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29"/>
    </row>
    <row r="327" spans="1:13" ht="15.75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29"/>
    </row>
    <row r="328" spans="1:13" ht="15.75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29"/>
    </row>
    <row r="329" spans="1:13" ht="15.75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29"/>
    </row>
    <row r="330" spans="1:13" ht="15.75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29"/>
    </row>
    <row r="331" spans="1:13" ht="15.75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29"/>
    </row>
    <row r="332" spans="1:13" ht="15.75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29"/>
    </row>
    <row r="333" spans="1:13" ht="15.75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29"/>
    </row>
    <row r="334" spans="1:13" ht="15.75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29"/>
    </row>
    <row r="335" spans="1:13" ht="15.75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29"/>
    </row>
    <row r="336" spans="1:13" ht="15.75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29"/>
    </row>
    <row r="337" spans="1:13" ht="15.75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29"/>
    </row>
    <row r="338" spans="1:13" ht="15.75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29"/>
    </row>
    <row r="339" spans="1:13" ht="15.75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29"/>
    </row>
    <row r="340" spans="1:13" ht="15.75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29"/>
    </row>
    <row r="341" spans="1:13" ht="15.75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29"/>
    </row>
    <row r="342" spans="1:13" ht="15.75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29"/>
    </row>
    <row r="343" spans="1:13" ht="15.75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29"/>
    </row>
    <row r="344" spans="1:13" ht="15.75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29"/>
    </row>
    <row r="345" spans="1:13" ht="15.75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29"/>
    </row>
    <row r="346" spans="1:13" ht="15.75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29"/>
    </row>
    <row r="347" spans="1:13" ht="15.75" x14ac:dyDescent="0.25">
      <c r="D347" s="16"/>
      <c r="E347" s="16"/>
      <c r="F347" s="16"/>
      <c r="G347" s="16"/>
      <c r="H347" s="16"/>
      <c r="I347" s="16"/>
      <c r="J347" s="16"/>
      <c r="K347" s="16"/>
      <c r="L347" s="16"/>
      <c r="M347" s="29"/>
    </row>
    <row r="348" spans="1:13" ht="15.75" x14ac:dyDescent="0.25">
      <c r="D348" s="16"/>
      <c r="E348" s="16"/>
      <c r="F348" s="16"/>
      <c r="G348" s="16"/>
      <c r="H348" s="16"/>
      <c r="I348" s="16"/>
      <c r="J348" s="16"/>
      <c r="K348" s="16"/>
      <c r="L348" s="16"/>
      <c r="M348" s="29"/>
    </row>
    <row r="349" spans="1:13" ht="15.75" x14ac:dyDescent="0.25">
      <c r="D349" s="16"/>
      <c r="E349" s="16"/>
      <c r="F349" s="16"/>
      <c r="G349" s="16"/>
      <c r="H349" s="16"/>
      <c r="I349" s="16"/>
      <c r="J349" s="16"/>
      <c r="K349" s="16"/>
      <c r="L349" s="16"/>
      <c r="M349" s="29"/>
    </row>
    <row r="350" spans="1:13" ht="15.75" x14ac:dyDescent="0.25">
      <c r="D350" s="16"/>
      <c r="E350" s="16"/>
      <c r="F350" s="16"/>
      <c r="G350" s="16"/>
      <c r="H350" s="16"/>
      <c r="I350" s="16"/>
      <c r="J350" s="16"/>
      <c r="K350" s="16"/>
      <c r="L350" s="16"/>
      <c r="M350" s="29"/>
    </row>
    <row r="351" spans="1:13" ht="15.75" x14ac:dyDescent="0.25">
      <c r="D351" s="16"/>
      <c r="E351" s="16"/>
      <c r="F351" s="16"/>
      <c r="G351" s="16"/>
      <c r="H351" s="16"/>
      <c r="I351" s="16"/>
      <c r="J351" s="16"/>
      <c r="K351" s="16"/>
      <c r="L351" s="16"/>
      <c r="M351" s="29"/>
    </row>
    <row r="352" spans="1:13" ht="15.75" x14ac:dyDescent="0.25">
      <c r="D352" s="16"/>
      <c r="E352" s="16"/>
      <c r="F352" s="16"/>
      <c r="G352" s="16"/>
      <c r="H352" s="16"/>
      <c r="I352" s="16"/>
      <c r="J352" s="16"/>
      <c r="K352" s="16"/>
      <c r="L352" s="16"/>
      <c r="M352" s="29"/>
    </row>
    <row r="353" spans="4:13" ht="15.75" x14ac:dyDescent="0.25">
      <c r="D353" s="16"/>
      <c r="E353" s="16"/>
      <c r="F353" s="16"/>
      <c r="G353" s="16"/>
      <c r="H353" s="16"/>
      <c r="I353" s="16"/>
      <c r="J353" s="16"/>
      <c r="K353" s="16"/>
      <c r="L353" s="16"/>
      <c r="M353" s="29"/>
    </row>
    <row r="354" spans="4:13" ht="15.75" x14ac:dyDescent="0.25">
      <c r="D354" s="16"/>
      <c r="E354" s="16"/>
      <c r="F354" s="16"/>
      <c r="G354" s="16"/>
      <c r="H354" s="16"/>
      <c r="I354" s="16"/>
      <c r="J354" s="16"/>
      <c r="K354" s="16"/>
      <c r="L354" s="16"/>
      <c r="M354" s="29"/>
    </row>
    <row r="355" spans="4:13" ht="15.75" x14ac:dyDescent="0.25">
      <c r="D355" s="16"/>
      <c r="E355" s="16"/>
      <c r="F355" s="16"/>
      <c r="G355" s="16"/>
      <c r="H355" s="16"/>
      <c r="I355" s="16"/>
      <c r="J355" s="16"/>
      <c r="K355" s="16"/>
      <c r="L355" s="16"/>
      <c r="M355" s="29"/>
    </row>
    <row r="356" spans="4:13" ht="15.75" x14ac:dyDescent="0.25">
      <c r="D356" s="16"/>
      <c r="E356" s="16"/>
      <c r="F356" s="16"/>
      <c r="G356" s="16"/>
      <c r="H356" s="16"/>
      <c r="I356" s="16"/>
      <c r="J356" s="16"/>
      <c r="K356" s="16"/>
      <c r="L356" s="16"/>
      <c r="M356" s="29"/>
    </row>
    <row r="357" spans="4:13" ht="15.75" x14ac:dyDescent="0.25">
      <c r="D357" s="16"/>
      <c r="E357" s="16"/>
      <c r="F357" s="16"/>
      <c r="G357" s="16"/>
      <c r="H357" s="16"/>
      <c r="I357" s="16"/>
      <c r="J357" s="16"/>
      <c r="K357" s="16"/>
      <c r="L357" s="16"/>
      <c r="M357" s="29"/>
    </row>
    <row r="358" spans="4:13" ht="15.75" x14ac:dyDescent="0.25">
      <c r="D358" s="16"/>
      <c r="E358" s="16"/>
      <c r="F358" s="16"/>
      <c r="G358" s="16"/>
      <c r="H358" s="16"/>
      <c r="I358" s="16"/>
      <c r="J358" s="16"/>
      <c r="K358" s="16"/>
      <c r="L358" s="16"/>
      <c r="M358" s="29"/>
    </row>
    <row r="359" spans="4:13" ht="15.75" x14ac:dyDescent="0.25">
      <c r="D359" s="16"/>
      <c r="E359" s="16"/>
      <c r="F359" s="16"/>
      <c r="G359" s="16"/>
      <c r="H359" s="16"/>
      <c r="I359" s="16"/>
      <c r="J359" s="16"/>
      <c r="K359" s="16"/>
      <c r="L359" s="16"/>
      <c r="M359" s="29"/>
    </row>
    <row r="360" spans="4:13" ht="15.75" x14ac:dyDescent="0.25">
      <c r="D360" s="16"/>
      <c r="E360" s="16"/>
      <c r="F360" s="16"/>
      <c r="G360" s="16"/>
      <c r="H360" s="16"/>
      <c r="I360" s="16"/>
      <c r="J360" s="16"/>
      <c r="K360" s="16"/>
      <c r="L360" s="16"/>
      <c r="M360" s="29"/>
    </row>
    <row r="361" spans="4:13" ht="15.75" x14ac:dyDescent="0.25">
      <c r="D361" s="16"/>
      <c r="E361" s="16"/>
      <c r="F361" s="16"/>
      <c r="G361" s="16"/>
      <c r="H361" s="16"/>
      <c r="I361" s="16"/>
      <c r="J361" s="16"/>
      <c r="K361" s="16"/>
      <c r="L361" s="16"/>
      <c r="M361" s="29"/>
    </row>
    <row r="362" spans="4:13" ht="15.75" x14ac:dyDescent="0.25">
      <c r="D362" s="16"/>
      <c r="E362" s="16"/>
      <c r="F362" s="16"/>
      <c r="G362" s="16"/>
      <c r="H362" s="16"/>
      <c r="I362" s="16"/>
      <c r="J362" s="16"/>
      <c r="K362" s="16"/>
      <c r="L362" s="16"/>
      <c r="M362" s="29"/>
    </row>
    <row r="363" spans="4:13" ht="15.75" x14ac:dyDescent="0.25">
      <c r="D363" s="16"/>
      <c r="E363" s="16"/>
      <c r="F363" s="16"/>
      <c r="G363" s="16"/>
      <c r="H363" s="16"/>
      <c r="I363" s="16"/>
      <c r="J363" s="16"/>
      <c r="K363" s="16"/>
      <c r="L363" s="16"/>
      <c r="M363" s="29"/>
    </row>
    <row r="364" spans="4:13" ht="15.75" x14ac:dyDescent="0.25">
      <c r="D364" s="16"/>
      <c r="E364" s="16"/>
      <c r="F364" s="16"/>
      <c r="G364" s="16"/>
      <c r="H364" s="16"/>
      <c r="I364" s="16"/>
      <c r="J364" s="16"/>
      <c r="K364" s="16"/>
      <c r="L364" s="16"/>
      <c r="M364" s="29"/>
    </row>
    <row r="365" spans="4:13" ht="15.75" x14ac:dyDescent="0.25">
      <c r="D365" s="16"/>
      <c r="E365" s="16"/>
      <c r="F365" s="16"/>
      <c r="G365" s="16"/>
      <c r="H365" s="16"/>
      <c r="I365" s="16"/>
      <c r="J365" s="16"/>
      <c r="K365" s="16"/>
      <c r="L365" s="16"/>
      <c r="M365" s="29"/>
    </row>
    <row r="366" spans="4:13" ht="15.75" x14ac:dyDescent="0.25">
      <c r="D366" s="16"/>
      <c r="E366" s="16"/>
      <c r="F366" s="16"/>
      <c r="G366" s="16"/>
      <c r="H366" s="16"/>
      <c r="I366" s="16"/>
      <c r="J366" s="16"/>
      <c r="K366" s="16"/>
      <c r="L366" s="16"/>
      <c r="M366" s="29"/>
    </row>
    <row r="367" spans="4:13" ht="15.75" x14ac:dyDescent="0.25">
      <c r="D367" s="16"/>
      <c r="E367" s="16"/>
      <c r="F367" s="16"/>
      <c r="G367" s="16"/>
      <c r="H367" s="16"/>
      <c r="I367" s="16"/>
      <c r="J367" s="16"/>
      <c r="K367" s="16"/>
      <c r="L367" s="16"/>
      <c r="M367" s="29"/>
    </row>
    <row r="368" spans="4:13" ht="15.75" x14ac:dyDescent="0.25">
      <c r="D368" s="16"/>
      <c r="E368" s="16"/>
      <c r="F368" s="16"/>
      <c r="G368" s="16"/>
      <c r="H368" s="16"/>
      <c r="I368" s="16"/>
      <c r="J368" s="16"/>
      <c r="K368" s="16"/>
      <c r="L368" s="16"/>
      <c r="M368" s="29"/>
    </row>
    <row r="369" spans="4:13" ht="15.75" x14ac:dyDescent="0.25">
      <c r="D369" s="16"/>
      <c r="E369" s="16"/>
      <c r="F369" s="16"/>
      <c r="G369" s="16"/>
      <c r="H369" s="16"/>
      <c r="I369" s="16"/>
      <c r="J369" s="16"/>
      <c r="K369" s="16"/>
      <c r="L369" s="16"/>
      <c r="M369" s="29"/>
    </row>
    <row r="370" spans="4:13" ht="15.75" x14ac:dyDescent="0.25">
      <c r="D370" s="16"/>
      <c r="E370" s="16"/>
      <c r="F370" s="16"/>
      <c r="G370" s="16"/>
      <c r="H370" s="16"/>
      <c r="I370" s="16"/>
      <c r="J370" s="16"/>
      <c r="K370" s="16"/>
      <c r="L370" s="16"/>
      <c r="M370" s="29"/>
    </row>
    <row r="371" spans="4:13" ht="15.75" x14ac:dyDescent="0.25">
      <c r="D371" s="16"/>
      <c r="E371" s="16"/>
      <c r="F371" s="16"/>
      <c r="G371" s="16"/>
      <c r="H371" s="16"/>
      <c r="I371" s="16"/>
      <c r="J371" s="16"/>
      <c r="K371" s="16"/>
      <c r="L371" s="16"/>
      <c r="M371" s="29"/>
    </row>
    <row r="372" spans="4:13" ht="15.75" x14ac:dyDescent="0.25">
      <c r="D372" s="16"/>
      <c r="E372" s="16"/>
      <c r="F372" s="16"/>
      <c r="G372" s="16"/>
      <c r="H372" s="16"/>
      <c r="I372" s="16"/>
      <c r="J372" s="16"/>
      <c r="K372" s="16"/>
      <c r="L372" s="16"/>
      <c r="M372" s="29"/>
    </row>
    <row r="373" spans="4:13" ht="15.75" x14ac:dyDescent="0.25">
      <c r="D373" s="16"/>
      <c r="E373" s="16"/>
      <c r="F373" s="16"/>
      <c r="G373" s="16"/>
      <c r="H373" s="16"/>
      <c r="I373" s="16"/>
      <c r="J373" s="16"/>
      <c r="K373" s="16"/>
      <c r="L373" s="16"/>
      <c r="M373" s="29"/>
    </row>
    <row r="374" spans="4:13" ht="15.75" x14ac:dyDescent="0.25">
      <c r="D374" s="16"/>
      <c r="E374" s="16"/>
      <c r="F374" s="16"/>
      <c r="G374" s="16"/>
      <c r="H374" s="16"/>
      <c r="I374" s="16"/>
      <c r="J374" s="16"/>
      <c r="K374" s="16"/>
      <c r="L374" s="16"/>
      <c r="M374" s="29"/>
    </row>
    <row r="375" spans="4:13" ht="15.75" x14ac:dyDescent="0.25">
      <c r="D375" s="16"/>
      <c r="E375" s="16"/>
      <c r="F375" s="16"/>
      <c r="G375" s="16"/>
      <c r="H375" s="16"/>
      <c r="I375" s="16"/>
      <c r="J375" s="16"/>
      <c r="K375" s="16"/>
      <c r="L375" s="16"/>
      <c r="M375" s="29"/>
    </row>
    <row r="376" spans="4:13" ht="15.75" x14ac:dyDescent="0.25">
      <c r="D376" s="16"/>
      <c r="E376" s="16"/>
      <c r="F376" s="16"/>
      <c r="G376" s="16"/>
      <c r="H376" s="16"/>
      <c r="I376" s="16"/>
      <c r="J376" s="16"/>
      <c r="K376" s="16"/>
      <c r="L376" s="16"/>
      <c r="M376" s="29"/>
    </row>
    <row r="377" spans="4:13" ht="15.75" x14ac:dyDescent="0.25">
      <c r="D377" s="16"/>
      <c r="E377" s="16"/>
      <c r="F377" s="16"/>
      <c r="G377" s="16"/>
      <c r="H377" s="16"/>
      <c r="I377" s="16"/>
      <c r="J377" s="16"/>
      <c r="K377" s="16"/>
      <c r="L377" s="16"/>
      <c r="M377" s="29"/>
    </row>
    <row r="378" spans="4:13" ht="15.75" x14ac:dyDescent="0.25">
      <c r="D378" s="16"/>
      <c r="E378" s="16"/>
      <c r="F378" s="16"/>
      <c r="G378" s="16"/>
      <c r="H378" s="16"/>
      <c r="I378" s="16"/>
      <c r="J378" s="16"/>
      <c r="K378" s="16"/>
      <c r="L378" s="16"/>
      <c r="M378" s="29"/>
    </row>
    <row r="379" spans="4:13" ht="15.75" x14ac:dyDescent="0.25">
      <c r="D379" s="16"/>
      <c r="E379" s="16"/>
      <c r="F379" s="16"/>
      <c r="G379" s="16"/>
      <c r="H379" s="16"/>
      <c r="I379" s="16"/>
      <c r="J379" s="16"/>
      <c r="K379" s="16"/>
      <c r="L379" s="16"/>
      <c r="M379" s="29"/>
    </row>
    <row r="380" spans="4:13" ht="15.75" x14ac:dyDescent="0.25">
      <c r="D380" s="16"/>
      <c r="E380" s="16"/>
      <c r="F380" s="16"/>
      <c r="G380" s="16"/>
      <c r="H380" s="16"/>
      <c r="I380" s="16"/>
      <c r="J380" s="16"/>
      <c r="K380" s="16"/>
      <c r="L380" s="16"/>
      <c r="M380" s="29"/>
    </row>
    <row r="381" spans="4:13" ht="15.75" x14ac:dyDescent="0.25">
      <c r="D381" s="16"/>
      <c r="E381" s="16"/>
      <c r="F381" s="16"/>
      <c r="G381" s="16"/>
      <c r="H381" s="16"/>
      <c r="I381" s="16"/>
      <c r="J381" s="16"/>
      <c r="K381" s="16"/>
      <c r="L381" s="16"/>
      <c r="M381" s="29"/>
    </row>
    <row r="382" spans="4:13" ht="15.75" x14ac:dyDescent="0.25">
      <c r="D382" s="16"/>
      <c r="E382" s="16"/>
      <c r="F382" s="16"/>
      <c r="G382" s="16"/>
      <c r="H382" s="16"/>
      <c r="I382" s="16"/>
      <c r="J382" s="16"/>
      <c r="K382" s="16"/>
      <c r="L382" s="16"/>
      <c r="M382" s="29"/>
    </row>
    <row r="383" spans="4:13" ht="15.75" x14ac:dyDescent="0.25">
      <c r="D383" s="16"/>
      <c r="E383" s="16"/>
      <c r="F383" s="16"/>
      <c r="G383" s="16"/>
      <c r="H383" s="16"/>
      <c r="I383" s="16"/>
      <c r="J383" s="16"/>
      <c r="K383" s="16"/>
      <c r="L383" s="16"/>
      <c r="M383" s="29"/>
    </row>
    <row r="384" spans="4:13" ht="15.75" x14ac:dyDescent="0.25">
      <c r="D384" s="16"/>
      <c r="E384" s="16"/>
      <c r="F384" s="16"/>
      <c r="G384" s="16"/>
      <c r="H384" s="16"/>
      <c r="I384" s="16"/>
      <c r="J384" s="16"/>
      <c r="K384" s="16"/>
      <c r="L384" s="16"/>
      <c r="M384" s="29"/>
    </row>
    <row r="385" spans="4:13" ht="15.75" x14ac:dyDescent="0.25">
      <c r="D385" s="16"/>
      <c r="E385" s="16"/>
      <c r="F385" s="16"/>
      <c r="G385" s="16"/>
      <c r="H385" s="16"/>
      <c r="I385" s="16"/>
      <c r="J385" s="16"/>
      <c r="K385" s="16"/>
      <c r="L385" s="16"/>
      <c r="M385" s="29"/>
    </row>
    <row r="386" spans="4:13" ht="15.75" x14ac:dyDescent="0.25">
      <c r="D386" s="16"/>
      <c r="E386" s="16"/>
      <c r="F386" s="16"/>
      <c r="G386" s="16"/>
      <c r="H386" s="16"/>
      <c r="I386" s="16"/>
      <c r="J386" s="16"/>
      <c r="K386" s="16"/>
      <c r="L386" s="16"/>
      <c r="M386" s="29"/>
    </row>
    <row r="387" spans="4:13" ht="15.75" x14ac:dyDescent="0.25">
      <c r="D387" s="16"/>
      <c r="E387" s="16"/>
      <c r="F387" s="16"/>
      <c r="G387" s="16"/>
      <c r="H387" s="16"/>
      <c r="I387" s="16"/>
      <c r="J387" s="16"/>
      <c r="K387" s="16"/>
      <c r="L387" s="16"/>
      <c r="M387" s="29"/>
    </row>
    <row r="388" spans="4:13" ht="15.75" x14ac:dyDescent="0.25">
      <c r="D388" s="16"/>
      <c r="E388" s="16"/>
      <c r="F388" s="16"/>
      <c r="G388" s="16"/>
      <c r="H388" s="16"/>
      <c r="I388" s="16"/>
      <c r="J388" s="16"/>
      <c r="K388" s="16"/>
      <c r="L388" s="16"/>
      <c r="M388" s="29"/>
    </row>
    <row r="389" spans="4:13" ht="15.75" x14ac:dyDescent="0.25">
      <c r="D389" s="16"/>
      <c r="E389" s="16"/>
      <c r="F389" s="16"/>
      <c r="G389" s="16"/>
      <c r="H389" s="16"/>
      <c r="I389" s="16"/>
      <c r="J389" s="16"/>
      <c r="K389" s="16"/>
      <c r="L389" s="16"/>
      <c r="M389" s="29"/>
    </row>
    <row r="390" spans="4:13" ht="15.75" x14ac:dyDescent="0.25">
      <c r="D390" s="16"/>
      <c r="E390" s="16"/>
      <c r="F390" s="16"/>
      <c r="G390" s="16"/>
      <c r="H390" s="16"/>
      <c r="I390" s="16"/>
      <c r="J390" s="16"/>
      <c r="K390" s="16"/>
      <c r="L390" s="16"/>
      <c r="M390" s="29"/>
    </row>
    <row r="391" spans="4:13" ht="15.75" x14ac:dyDescent="0.25">
      <c r="D391" s="16"/>
      <c r="E391" s="16"/>
      <c r="F391" s="16"/>
      <c r="G391" s="16"/>
      <c r="H391" s="16"/>
      <c r="I391" s="16"/>
      <c r="J391" s="16"/>
      <c r="K391" s="16"/>
      <c r="L391" s="16"/>
      <c r="M391" s="29"/>
    </row>
    <row r="392" spans="4:13" ht="15.75" x14ac:dyDescent="0.25">
      <c r="D392" s="16"/>
      <c r="E392" s="16"/>
      <c r="F392" s="16"/>
      <c r="G392" s="16"/>
      <c r="H392" s="16"/>
      <c r="I392" s="16"/>
      <c r="J392" s="16"/>
      <c r="K392" s="16"/>
      <c r="L392" s="16"/>
      <c r="M392" s="29"/>
    </row>
    <row r="393" spans="4:13" ht="15.75" x14ac:dyDescent="0.25">
      <c r="D393" s="16"/>
      <c r="E393" s="16"/>
      <c r="F393" s="16"/>
      <c r="G393" s="16"/>
      <c r="H393" s="16"/>
      <c r="I393" s="16"/>
      <c r="J393" s="16"/>
      <c r="K393" s="16"/>
      <c r="L393" s="16"/>
      <c r="M393" s="29"/>
    </row>
    <row r="394" spans="4:13" ht="15.75" x14ac:dyDescent="0.25">
      <c r="D394" s="16"/>
      <c r="E394" s="16"/>
      <c r="F394" s="16"/>
      <c r="G394" s="16"/>
      <c r="H394" s="16"/>
      <c r="I394" s="16"/>
      <c r="J394" s="16"/>
      <c r="K394" s="16"/>
      <c r="L394" s="16"/>
      <c r="M394" s="29"/>
    </row>
    <row r="395" spans="4:13" ht="15.75" x14ac:dyDescent="0.25">
      <c r="D395" s="16"/>
      <c r="E395" s="16"/>
      <c r="F395" s="16"/>
      <c r="G395" s="16"/>
      <c r="H395" s="16"/>
      <c r="I395" s="16"/>
      <c r="J395" s="16"/>
      <c r="K395" s="16"/>
      <c r="L395" s="16"/>
      <c r="M395" s="29"/>
    </row>
    <row r="396" spans="4:13" ht="15.75" x14ac:dyDescent="0.25">
      <c r="D396" s="16"/>
      <c r="E396" s="16"/>
      <c r="F396" s="16"/>
      <c r="G396" s="16"/>
      <c r="H396" s="16"/>
      <c r="I396" s="16"/>
      <c r="J396" s="16"/>
      <c r="K396" s="16"/>
      <c r="L396" s="16"/>
      <c r="M396" s="29"/>
    </row>
    <row r="397" spans="4:13" ht="15.75" x14ac:dyDescent="0.25">
      <c r="D397" s="16"/>
      <c r="E397" s="16"/>
      <c r="F397" s="16"/>
      <c r="G397" s="16"/>
      <c r="H397" s="16"/>
      <c r="I397" s="16"/>
      <c r="J397" s="16"/>
      <c r="K397" s="16"/>
      <c r="L397" s="16"/>
      <c r="M397" s="29"/>
    </row>
    <row r="398" spans="4:13" ht="15.75" x14ac:dyDescent="0.25">
      <c r="D398" s="16"/>
      <c r="E398" s="16"/>
      <c r="F398" s="16"/>
      <c r="G398" s="16"/>
      <c r="H398" s="16"/>
      <c r="I398" s="16"/>
      <c r="J398" s="16"/>
      <c r="K398" s="16"/>
      <c r="L398" s="16"/>
      <c r="M398" s="29"/>
    </row>
    <row r="399" spans="4:13" ht="15.75" x14ac:dyDescent="0.25">
      <c r="D399" s="16"/>
      <c r="E399" s="16"/>
      <c r="F399" s="16"/>
      <c r="G399" s="16"/>
      <c r="H399" s="16"/>
      <c r="I399" s="16"/>
      <c r="J399" s="16"/>
      <c r="K399" s="16"/>
    </row>
    <row r="400" spans="4:13" ht="15.75" x14ac:dyDescent="0.25">
      <c r="D400" s="16"/>
      <c r="E400" s="16"/>
      <c r="F400" s="16"/>
      <c r="G400" s="16"/>
      <c r="H400" s="16"/>
      <c r="I400" s="16"/>
      <c r="J400" s="16"/>
      <c r="K400" s="16"/>
    </row>
    <row r="401" spans="4:11" ht="15.75" x14ac:dyDescent="0.25">
      <c r="D401" s="16"/>
      <c r="E401" s="16"/>
      <c r="F401" s="16"/>
      <c r="G401" s="16"/>
      <c r="H401" s="16"/>
      <c r="I401" s="16"/>
      <c r="J401" s="16"/>
      <c r="K401" s="16"/>
    </row>
    <row r="402" spans="4:11" ht="15.75" x14ac:dyDescent="0.25">
      <c r="D402" s="16"/>
      <c r="E402" s="16"/>
      <c r="F402" s="16"/>
      <c r="G402" s="16"/>
      <c r="H402" s="16"/>
      <c r="I402" s="16"/>
      <c r="J402" s="16"/>
      <c r="K402" s="16"/>
    </row>
    <row r="403" spans="4:11" ht="15.75" x14ac:dyDescent="0.25">
      <c r="D403" s="16"/>
      <c r="E403" s="16"/>
      <c r="F403" s="16"/>
      <c r="G403" s="16"/>
      <c r="H403" s="16"/>
      <c r="I403" s="16"/>
      <c r="J403" s="16"/>
      <c r="K403" s="16"/>
    </row>
    <row r="404" spans="4:11" ht="15.75" x14ac:dyDescent="0.25">
      <c r="D404" s="16"/>
      <c r="E404" s="16"/>
      <c r="F404" s="16"/>
      <c r="G404" s="16"/>
      <c r="H404" s="16"/>
      <c r="I404" s="16"/>
      <c r="J404" s="16"/>
      <c r="K404" s="16"/>
    </row>
    <row r="405" spans="4:11" ht="15.75" x14ac:dyDescent="0.25">
      <c r="D405" s="16"/>
      <c r="E405" s="16"/>
      <c r="F405" s="16"/>
      <c r="G405" s="16"/>
      <c r="H405" s="16"/>
      <c r="I405" s="16"/>
      <c r="J405" s="16"/>
      <c r="K405" s="16"/>
    </row>
    <row r="406" spans="4:11" ht="15.75" x14ac:dyDescent="0.25">
      <c r="D406" s="16"/>
      <c r="E406" s="16"/>
      <c r="F406" s="16"/>
      <c r="G406" s="16"/>
      <c r="H406" s="16"/>
      <c r="I406" s="16"/>
      <c r="J406" s="16"/>
      <c r="K406" s="16"/>
    </row>
    <row r="407" spans="4:11" ht="15.75" x14ac:dyDescent="0.25">
      <c r="D407" s="16"/>
      <c r="E407" s="16"/>
      <c r="F407" s="16"/>
      <c r="G407" s="16"/>
      <c r="H407" s="16"/>
      <c r="I407" s="16"/>
      <c r="J407" s="16"/>
      <c r="K407" s="16"/>
    </row>
    <row r="408" spans="4:11" ht="15.75" x14ac:dyDescent="0.25">
      <c r="D408" s="16"/>
      <c r="E408" s="16"/>
      <c r="F408" s="16"/>
      <c r="G408" s="16"/>
      <c r="H408" s="16"/>
      <c r="I408" s="16"/>
      <c r="J408" s="16"/>
      <c r="K408" s="16"/>
    </row>
    <row r="409" spans="4:11" ht="15.75" x14ac:dyDescent="0.25">
      <c r="D409" s="16"/>
      <c r="E409" s="16"/>
      <c r="F409" s="16"/>
      <c r="G409" s="16"/>
      <c r="H409" s="16"/>
      <c r="I409" s="16"/>
      <c r="J409" s="16"/>
      <c r="K409" s="16"/>
    </row>
    <row r="410" spans="4:11" ht="15.75" x14ac:dyDescent="0.25">
      <c r="D410" s="16"/>
      <c r="E410" s="16"/>
      <c r="F410" s="16"/>
      <c r="G410" s="16"/>
      <c r="H410" s="16"/>
      <c r="I410" s="16"/>
      <c r="J410" s="16"/>
      <c r="K410" s="16"/>
    </row>
    <row r="411" spans="4:11" ht="15.75" x14ac:dyDescent="0.25">
      <c r="D411" s="16"/>
      <c r="E411" s="16"/>
      <c r="F411" s="16"/>
      <c r="G411" s="16"/>
      <c r="H411" s="16"/>
      <c r="I411" s="16"/>
      <c r="J411" s="16"/>
      <c r="K411" s="16"/>
    </row>
    <row r="412" spans="4:11" ht="15.75" x14ac:dyDescent="0.25">
      <c r="D412" s="16"/>
      <c r="E412" s="16"/>
      <c r="F412" s="16"/>
      <c r="G412" s="16"/>
      <c r="H412" s="16"/>
      <c r="I412" s="16"/>
      <c r="J412" s="16"/>
      <c r="K412" s="16"/>
    </row>
    <row r="413" spans="4:11" ht="15.75" x14ac:dyDescent="0.25">
      <c r="D413" s="16"/>
      <c r="E413" s="16"/>
      <c r="F413" s="16"/>
      <c r="G413" s="16"/>
      <c r="H413" s="16"/>
      <c r="I413" s="16"/>
      <c r="J413" s="16"/>
      <c r="K413" s="16"/>
    </row>
    <row r="414" spans="4:11" ht="15.75" x14ac:dyDescent="0.25">
      <c r="D414" s="16"/>
      <c r="E414" s="16"/>
      <c r="F414" s="16"/>
      <c r="G414" s="16"/>
      <c r="H414" s="16"/>
      <c r="I414" s="16"/>
      <c r="J414" s="16"/>
      <c r="K414" s="16"/>
    </row>
    <row r="415" spans="4:11" ht="15.75" x14ac:dyDescent="0.25">
      <c r="D415" s="16"/>
      <c r="E415" s="16"/>
      <c r="F415" s="16"/>
      <c r="G415" s="16"/>
      <c r="H415" s="16"/>
      <c r="I415" s="16"/>
      <c r="J415" s="16"/>
      <c r="K415" s="16"/>
    </row>
    <row r="416" spans="4:11" ht="15.75" x14ac:dyDescent="0.25">
      <c r="D416" s="16"/>
      <c r="E416" s="16"/>
      <c r="F416" s="16"/>
      <c r="G416" s="16"/>
      <c r="H416" s="16"/>
      <c r="I416" s="16"/>
      <c r="J416" s="16"/>
      <c r="K416" s="16"/>
    </row>
    <row r="417" spans="4:11" ht="15.75" x14ac:dyDescent="0.25">
      <c r="D417" s="16"/>
      <c r="E417" s="16"/>
      <c r="F417" s="16"/>
      <c r="G417" s="16"/>
      <c r="H417" s="16"/>
      <c r="I417" s="16"/>
      <c r="J417" s="16"/>
      <c r="K417" s="16"/>
    </row>
    <row r="418" spans="4:11" ht="15.75" x14ac:dyDescent="0.25">
      <c r="D418" s="16"/>
      <c r="E418" s="16"/>
      <c r="F418" s="16"/>
      <c r="G418" s="16"/>
      <c r="H418" s="16"/>
      <c r="I418" s="16"/>
      <c r="J418" s="16"/>
      <c r="K418" s="16"/>
    </row>
    <row r="419" spans="4:11" ht="15.75" x14ac:dyDescent="0.25">
      <c r="D419" s="16"/>
      <c r="E419" s="16"/>
      <c r="F419" s="16"/>
      <c r="G419" s="16"/>
      <c r="H419" s="16"/>
      <c r="I419" s="16"/>
      <c r="J419" s="16"/>
      <c r="K419" s="16"/>
    </row>
    <row r="420" spans="4:11" ht="15.75" x14ac:dyDescent="0.25">
      <c r="D420" s="16"/>
      <c r="E420" s="16"/>
      <c r="F420" s="16"/>
      <c r="G420" s="16"/>
      <c r="H420" s="16"/>
      <c r="I420" s="16"/>
      <c r="J420" s="16"/>
      <c r="K420" s="16"/>
    </row>
    <row r="421" spans="4:11" ht="15.75" x14ac:dyDescent="0.25">
      <c r="D421" s="16"/>
      <c r="E421" s="16"/>
      <c r="F421" s="16"/>
      <c r="G421" s="16"/>
      <c r="H421" s="16"/>
      <c r="I421" s="16"/>
      <c r="J421" s="16"/>
      <c r="K421" s="16"/>
    </row>
    <row r="422" spans="4:11" ht="15.75" x14ac:dyDescent="0.25">
      <c r="D422" s="16"/>
      <c r="E422" s="16"/>
      <c r="F422" s="16"/>
      <c r="G422" s="16"/>
      <c r="H422" s="16"/>
      <c r="I422" s="16"/>
      <c r="J422" s="16"/>
      <c r="K422" s="16"/>
    </row>
    <row r="423" spans="4:11" ht="15.75" x14ac:dyDescent="0.25">
      <c r="D423" s="16"/>
      <c r="E423" s="16"/>
      <c r="F423" s="16"/>
      <c r="G423" s="16"/>
      <c r="H423" s="16"/>
      <c r="I423" s="16"/>
      <c r="J423" s="16"/>
      <c r="K423" s="16"/>
    </row>
    <row r="424" spans="4:11" ht="15.75" x14ac:dyDescent="0.25">
      <c r="D424" s="16"/>
      <c r="E424" s="16"/>
      <c r="F424" s="16"/>
      <c r="G424" s="16"/>
      <c r="H424" s="16"/>
      <c r="I424" s="16"/>
      <c r="J424" s="16"/>
      <c r="K424" s="16"/>
    </row>
    <row r="425" spans="4:11" ht="15.75" x14ac:dyDescent="0.25">
      <c r="D425" s="16"/>
      <c r="E425" s="16"/>
      <c r="F425" s="16"/>
      <c r="G425" s="16"/>
      <c r="H425" s="16"/>
      <c r="I425" s="16"/>
      <c r="J425" s="16"/>
      <c r="K425" s="16"/>
    </row>
    <row r="426" spans="4:11" ht="15.75" x14ac:dyDescent="0.25">
      <c r="D426" s="16"/>
      <c r="E426" s="16"/>
      <c r="F426" s="16"/>
      <c r="G426" s="16"/>
      <c r="H426" s="16"/>
      <c r="I426" s="16"/>
      <c r="J426" s="16"/>
      <c r="K426" s="16"/>
    </row>
    <row r="427" spans="4:11" ht="15.75" x14ac:dyDescent="0.25">
      <c r="D427" s="16"/>
      <c r="E427" s="16"/>
      <c r="F427" s="16"/>
      <c r="G427" s="16"/>
      <c r="H427" s="16"/>
      <c r="I427" s="16"/>
      <c r="J427" s="16"/>
      <c r="K427" s="16"/>
    </row>
    <row r="428" spans="4:11" ht="15.75" x14ac:dyDescent="0.25">
      <c r="D428" s="16"/>
      <c r="E428" s="16"/>
      <c r="F428" s="16"/>
      <c r="G428" s="16"/>
      <c r="H428" s="16"/>
      <c r="I428" s="16"/>
      <c r="J428" s="16"/>
      <c r="K428" s="16"/>
    </row>
    <row r="429" spans="4:11" ht="15.75" x14ac:dyDescent="0.25">
      <c r="D429" s="16"/>
      <c r="E429" s="16"/>
      <c r="F429" s="16"/>
      <c r="G429" s="16"/>
      <c r="H429" s="16"/>
      <c r="I429" s="16"/>
      <c r="J429" s="16"/>
      <c r="K429" s="16"/>
    </row>
    <row r="430" spans="4:11" ht="15.75" x14ac:dyDescent="0.25">
      <c r="D430" s="16"/>
      <c r="E430" s="16"/>
      <c r="F430" s="16"/>
      <c r="G430" s="16"/>
      <c r="H430" s="16"/>
      <c r="I430" s="16"/>
      <c r="J430" s="16"/>
      <c r="K430" s="16"/>
    </row>
    <row r="431" spans="4:11" ht="15.75" x14ac:dyDescent="0.25">
      <c r="D431" s="16"/>
      <c r="E431" s="16"/>
      <c r="F431" s="16"/>
      <c r="G431" s="16"/>
      <c r="H431" s="16"/>
      <c r="I431" s="16"/>
      <c r="J431" s="16"/>
      <c r="K431" s="16"/>
    </row>
    <row r="432" spans="4:11" ht="15.75" x14ac:dyDescent="0.25">
      <c r="D432" s="16"/>
      <c r="E432" s="16"/>
      <c r="F432" s="16"/>
      <c r="G432" s="16"/>
      <c r="H432" s="16"/>
      <c r="I432" s="16"/>
      <c r="J432" s="16"/>
      <c r="K432" s="16"/>
    </row>
    <row r="433" spans="4:11" ht="15.75" x14ac:dyDescent="0.25">
      <c r="D433" s="16"/>
      <c r="E433" s="16"/>
      <c r="F433" s="16"/>
      <c r="G433" s="16"/>
      <c r="H433" s="16"/>
      <c r="I433" s="16"/>
      <c r="J433" s="16"/>
      <c r="K433" s="16"/>
    </row>
    <row r="434" spans="4:11" ht="15.75" x14ac:dyDescent="0.25">
      <c r="D434" s="16"/>
      <c r="E434" s="16"/>
      <c r="F434" s="16"/>
      <c r="G434" s="16"/>
      <c r="H434" s="16"/>
      <c r="I434" s="16"/>
      <c r="J434" s="16"/>
      <c r="K434" s="16"/>
    </row>
    <row r="435" spans="4:11" ht="15.75" x14ac:dyDescent="0.25">
      <c r="D435" s="16"/>
      <c r="E435" s="16"/>
      <c r="F435" s="16"/>
      <c r="G435" s="16"/>
      <c r="H435" s="16"/>
      <c r="I435" s="16"/>
      <c r="J435" s="16"/>
      <c r="K435" s="16"/>
    </row>
    <row r="436" spans="4:11" ht="15.75" x14ac:dyDescent="0.25">
      <c r="D436" s="16"/>
      <c r="E436" s="16"/>
      <c r="F436" s="16"/>
      <c r="G436" s="16"/>
      <c r="H436" s="16"/>
      <c r="I436" s="16"/>
      <c r="J436" s="16"/>
      <c r="K436" s="16"/>
    </row>
    <row r="437" spans="4:11" ht="15.75" x14ac:dyDescent="0.25">
      <c r="D437" s="16"/>
      <c r="E437" s="16"/>
      <c r="F437" s="16"/>
      <c r="G437" s="16"/>
      <c r="H437" s="16"/>
      <c r="I437" s="16"/>
      <c r="J437" s="16"/>
      <c r="K437" s="16"/>
    </row>
    <row r="438" spans="4:11" ht="15.75" x14ac:dyDescent="0.25">
      <c r="D438" s="16"/>
      <c r="E438" s="16"/>
      <c r="F438" s="16"/>
      <c r="G438" s="16"/>
      <c r="H438" s="16"/>
      <c r="I438" s="16"/>
      <c r="J438" s="16"/>
      <c r="K438" s="16"/>
    </row>
    <row r="439" spans="4:11" ht="15.75" x14ac:dyDescent="0.25">
      <c r="D439" s="16"/>
      <c r="E439" s="16"/>
      <c r="F439" s="16"/>
      <c r="G439" s="16"/>
      <c r="H439" s="16"/>
      <c r="I439" s="16"/>
      <c r="J439" s="16"/>
      <c r="K439" s="16"/>
    </row>
    <row r="440" spans="4:11" ht="15.75" x14ac:dyDescent="0.25">
      <c r="D440" s="16"/>
      <c r="E440" s="16"/>
      <c r="F440" s="16"/>
      <c r="G440" s="16"/>
      <c r="H440" s="16"/>
      <c r="I440" s="16"/>
      <c r="J440" s="16"/>
      <c r="K440" s="16"/>
    </row>
    <row r="441" spans="4:11" ht="15.75" x14ac:dyDescent="0.25">
      <c r="D441" s="16"/>
      <c r="E441" s="16"/>
      <c r="F441" s="16"/>
      <c r="G441" s="16"/>
      <c r="H441" s="16"/>
      <c r="I441" s="16"/>
      <c r="J441" s="16"/>
      <c r="K441" s="16"/>
    </row>
    <row r="442" spans="4:11" ht="15.75" x14ac:dyDescent="0.25">
      <c r="D442" s="16"/>
      <c r="E442" s="16"/>
      <c r="F442" s="16"/>
      <c r="G442" s="16"/>
      <c r="H442" s="16"/>
      <c r="I442" s="16"/>
      <c r="J442" s="16"/>
      <c r="K442" s="16"/>
    </row>
    <row r="443" spans="4:11" ht="15.75" x14ac:dyDescent="0.25">
      <c r="D443" s="16"/>
      <c r="E443" s="16"/>
      <c r="F443" s="16"/>
      <c r="G443" s="16"/>
      <c r="H443" s="16"/>
      <c r="I443" s="16"/>
      <c r="J443" s="16"/>
      <c r="K443" s="16"/>
    </row>
    <row r="444" spans="4:11" ht="15.75" x14ac:dyDescent="0.25">
      <c r="D444" s="16"/>
      <c r="E444" s="16"/>
      <c r="F444" s="16"/>
      <c r="G444" s="16"/>
      <c r="H444" s="16"/>
      <c r="I444" s="16"/>
      <c r="J444" s="16"/>
      <c r="K444" s="16"/>
    </row>
    <row r="445" spans="4:11" ht="15.75" x14ac:dyDescent="0.25">
      <c r="D445" s="16"/>
      <c r="E445" s="16"/>
      <c r="F445" s="16"/>
      <c r="G445" s="16"/>
      <c r="H445" s="16"/>
      <c r="I445" s="16"/>
      <c r="J445" s="16"/>
      <c r="K445" s="16"/>
    </row>
    <row r="446" spans="4:11" ht="15.75" x14ac:dyDescent="0.25">
      <c r="D446" s="16"/>
      <c r="E446" s="16"/>
      <c r="F446" s="16"/>
      <c r="G446" s="16"/>
      <c r="H446" s="16"/>
      <c r="I446" s="16"/>
      <c r="J446" s="16"/>
      <c r="K446" s="16"/>
    </row>
    <row r="447" spans="4:11" ht="15.75" x14ac:dyDescent="0.25">
      <c r="D447" s="16"/>
      <c r="E447" s="16"/>
      <c r="F447" s="16"/>
      <c r="G447" s="16"/>
      <c r="H447" s="16"/>
      <c r="I447" s="16"/>
      <c r="J447" s="16"/>
      <c r="K447" s="16"/>
    </row>
    <row r="448" spans="4:11" ht="15.75" x14ac:dyDescent="0.25">
      <c r="D448" s="16"/>
      <c r="E448" s="16"/>
      <c r="F448" s="16"/>
      <c r="G448" s="16"/>
      <c r="H448" s="16"/>
      <c r="I448" s="16"/>
      <c r="J448" s="16"/>
      <c r="K448" s="16"/>
    </row>
    <row r="449" spans="4:11" ht="15.75" x14ac:dyDescent="0.25">
      <c r="D449" s="16"/>
      <c r="E449" s="16"/>
      <c r="F449" s="16"/>
      <c r="G449" s="16"/>
      <c r="H449" s="16"/>
      <c r="I449" s="16"/>
      <c r="J449" s="16"/>
      <c r="K449" s="16"/>
    </row>
    <row r="450" spans="4:11" ht="15.75" x14ac:dyDescent="0.25">
      <c r="D450" s="16"/>
      <c r="E450" s="16"/>
      <c r="F450" s="16"/>
      <c r="G450" s="16"/>
      <c r="H450" s="16"/>
      <c r="I450" s="16"/>
      <c r="J450" s="16"/>
      <c r="K450" s="16"/>
    </row>
    <row r="451" spans="4:11" ht="15.75" x14ac:dyDescent="0.25">
      <c r="D451" s="16"/>
      <c r="E451" s="16"/>
      <c r="F451" s="16"/>
      <c r="G451" s="16"/>
      <c r="H451" s="16"/>
      <c r="I451" s="16"/>
      <c r="J451" s="16"/>
      <c r="K451" s="16"/>
    </row>
    <row r="452" spans="4:11" ht="15.75" x14ac:dyDescent="0.25">
      <c r="D452" s="16"/>
      <c r="E452" s="16"/>
      <c r="F452" s="16"/>
      <c r="G452" s="16"/>
      <c r="H452" s="16"/>
      <c r="I452" s="16"/>
      <c r="J452" s="16"/>
      <c r="K452" s="16"/>
    </row>
    <row r="453" spans="4:11" ht="15.75" x14ac:dyDescent="0.25">
      <c r="D453" s="16"/>
      <c r="E453" s="16"/>
      <c r="F453" s="16"/>
      <c r="G453" s="16"/>
      <c r="H453" s="16"/>
      <c r="I453" s="16"/>
      <c r="J453" s="16"/>
      <c r="K453" s="16"/>
    </row>
  </sheetData>
  <mergeCells count="27">
    <mergeCell ref="A2:K2"/>
    <mergeCell ref="A150:K150"/>
    <mergeCell ref="A152:D152"/>
    <mergeCell ref="G152:K152"/>
    <mergeCell ref="J151:K151"/>
    <mergeCell ref="A103:K103"/>
    <mergeCell ref="A116:J116"/>
    <mergeCell ref="A117:K117"/>
    <mergeCell ref="A149:J149"/>
    <mergeCell ref="N4:O4"/>
    <mergeCell ref="C5:D5"/>
    <mergeCell ref="E5:F5"/>
    <mergeCell ref="A7:K7"/>
    <mergeCell ref="A14:I14"/>
    <mergeCell ref="I4:I6"/>
    <mergeCell ref="J4:J6"/>
    <mergeCell ref="A102:J102"/>
    <mergeCell ref="K4:K6"/>
    <mergeCell ref="L4:M4"/>
    <mergeCell ref="A15:K15"/>
    <mergeCell ref="A92:J92"/>
    <mergeCell ref="A93:K93"/>
    <mergeCell ref="A4:A6"/>
    <mergeCell ref="B4:B6"/>
    <mergeCell ref="C4:F4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64" fitToHeight="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спец</vt:lpstr>
      <vt:lpstr>раскладка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Юрьев Владимир Александрович</cp:lastModifiedBy>
  <cp:lastPrinted>2026-03-12T12:00:31Z</cp:lastPrinted>
  <dcterms:created xsi:type="dcterms:W3CDTF">2015-06-05T18:19:34Z</dcterms:created>
  <dcterms:modified xsi:type="dcterms:W3CDTF">2026-03-16T03:47:41Z</dcterms:modified>
</cp:coreProperties>
</file>