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019\Обменная\тендер\2021\"/>
    </mc:Choice>
  </mc:AlternateContent>
  <bookViews>
    <workbookView showSheetTabs="0" xWindow="0" yWindow="0" windowWidth="28800" windowHeight="12435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Q99" i="1" l="1"/>
  <c r="S99" i="1" s="1"/>
  <c r="Q88" i="1"/>
  <c r="S88" i="1" s="1"/>
  <c r="Q87" i="1"/>
  <c r="S87" i="1" s="1"/>
  <c r="Q95" i="1"/>
  <c r="S95" i="1" s="1"/>
  <c r="Q86" i="1"/>
  <c r="S86" i="1" s="1"/>
  <c r="O109" i="1"/>
  <c r="P109" i="1"/>
  <c r="P77" i="1"/>
  <c r="P110" i="1" s="1"/>
  <c r="O77" i="1"/>
  <c r="Q70" i="1"/>
  <c r="S70" i="1" s="1"/>
  <c r="Q107" i="1"/>
  <c r="S107" i="1" s="1"/>
  <c r="Q106" i="1"/>
  <c r="S106" i="1" s="1"/>
  <c r="Q105" i="1"/>
  <c r="S105" i="1" s="1"/>
  <c r="Q104" i="1"/>
  <c r="S104" i="1" s="1"/>
  <c r="Q103" i="1"/>
  <c r="S103" i="1" s="1"/>
  <c r="Q102" i="1"/>
  <c r="S102" i="1" s="1"/>
  <c r="Q101" i="1"/>
  <c r="N109" i="1"/>
  <c r="N77" i="1"/>
  <c r="N110" i="1" s="1"/>
  <c r="Q42" i="1"/>
  <c r="S42" i="1" s="1"/>
  <c r="Q41" i="1"/>
  <c r="S41" i="1" s="1"/>
  <c r="Q40" i="1"/>
  <c r="S40" i="1" s="1"/>
  <c r="Q39" i="1"/>
  <c r="S39" i="1"/>
  <c r="Q38" i="1"/>
  <c r="S38" i="1"/>
  <c r="Q108" i="1"/>
  <c r="Q100" i="1"/>
  <c r="Q98" i="1"/>
  <c r="Q97" i="1"/>
  <c r="Q96" i="1"/>
  <c r="Q94" i="1"/>
  <c r="Q93" i="1"/>
  <c r="Q92" i="1"/>
  <c r="Q91" i="1"/>
  <c r="Q90" i="1"/>
  <c r="Q89" i="1"/>
  <c r="Q85" i="1"/>
  <c r="Q84" i="1"/>
  <c r="Q83" i="1"/>
  <c r="Q82" i="1"/>
  <c r="Q81" i="1"/>
  <c r="Q80" i="1"/>
  <c r="Q79" i="1"/>
  <c r="Q109" i="1" s="1"/>
  <c r="Q76" i="1"/>
  <c r="Q75" i="1"/>
  <c r="Q74" i="1"/>
  <c r="Q73" i="1"/>
  <c r="Q72" i="1"/>
  <c r="Q71" i="1"/>
  <c r="Q69" i="1"/>
  <c r="Q68" i="1"/>
  <c r="Q67" i="1"/>
  <c r="Q66" i="1"/>
  <c r="Q65" i="1"/>
  <c r="Q64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S101" i="1" l="1"/>
  <c r="O110" i="1"/>
  <c r="Q110" i="1" s="1"/>
  <c r="U36" i="1"/>
  <c r="Q77" i="1"/>
  <c r="O7" i="1"/>
  <c r="P7" i="1"/>
  <c r="N7" i="1"/>
  <c r="S76" i="1"/>
  <c r="Q7" i="1" l="1"/>
  <c r="S108" i="1"/>
  <c r="S100" i="1"/>
  <c r="S98" i="1"/>
  <c r="S97" i="1"/>
  <c r="S96" i="1"/>
  <c r="S94" i="1"/>
  <c r="S93" i="1"/>
  <c r="S92" i="1"/>
  <c r="S91" i="1"/>
  <c r="S90" i="1"/>
  <c r="S89" i="1"/>
  <c r="S85" i="1"/>
  <c r="S84" i="1"/>
  <c r="S83" i="1"/>
  <c r="S82" i="1"/>
  <c r="S81" i="1"/>
  <c r="S80" i="1"/>
  <c r="S79" i="1"/>
  <c r="S75" i="1"/>
  <c r="S74" i="1"/>
  <c r="S73" i="1"/>
  <c r="S72" i="1"/>
  <c r="S71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9" i="1" l="1"/>
  <c r="S77" i="1"/>
  <c r="S110" i="1" s="1"/>
</calcChain>
</file>

<file path=xl/sharedStrings.xml><?xml version="1.0" encoding="utf-8"?>
<sst xmlns="http://schemas.openxmlformats.org/spreadsheetml/2006/main" count="213" uniqueCount="114">
  <si>
    <t>Отчет по заявкам</t>
  </si>
  <si>
    <t>Код</t>
  </si>
  <si>
    <t>ИТОГО</t>
  </si>
  <si>
    <t>Количество</t>
  </si>
  <si>
    <t>Цена</t>
  </si>
  <si>
    <t>Сумма</t>
  </si>
  <si>
    <t xml:space="preserve"> </t>
  </si>
  <si>
    <t>Шт</t>
  </si>
  <si>
    <t xml:space="preserve">  СИЗ:</t>
  </si>
  <si>
    <t xml:space="preserve">    спецодежда</t>
  </si>
  <si>
    <t xml:space="preserve">    спецобувь</t>
  </si>
  <si>
    <t>Пар</t>
  </si>
  <si>
    <t>Итого</t>
  </si>
  <si>
    <t>ед. изм.</t>
  </si>
  <si>
    <t xml:space="preserve">Получатели: ООО Абаканский рудник
Исполнители: Вспом. элементы для управл. скл. запасами/Управление снабжения 2009
Статьи бюджета: Группа &lt;Железорудное сырье со стороны&gt;, Группа &lt;Основные материалы&gt;, Группа &lt;Материалы для охраны труда&gt;, Группа &lt;Осветительные </t>
  </si>
  <si>
    <t>ООО Абаканский рудник</t>
  </si>
  <si>
    <t>Белье нат утеп (р104-108/170-176)100% хлопок начес ГОСТ 31408-2009</t>
  </si>
  <si>
    <t>Белье нат утеп (р104-108/182-188)100% хлопок начес ГОСТ 31408-2009</t>
  </si>
  <si>
    <t>Белье нат утеп (р104-108/194-200)100% хлопок начес ГОСТ 31408-2009</t>
  </si>
  <si>
    <t>Белье нат утеп (р112-116/170-176)100% хлопок начес ГОСТ 31408-2009</t>
  </si>
  <si>
    <t>Белье нат утеп (р112-116/182-188)100% хлопок начес ГОСТ 31408-2009</t>
  </si>
  <si>
    <t>Белье нат утеп (р120-124/170-176)100% хлопок начес ГОСТ 31408-2009</t>
  </si>
  <si>
    <t>Белье нат утеп (р120-124/182-188100% хлопок начес ГОСТ 31408-2009</t>
  </si>
  <si>
    <t>Белье нат утеп (р88-92/170-176)100% хлопок начес ГОСТ 31408-2009</t>
  </si>
  <si>
    <t>Белье нат утеп (р96-100/170-176)100% хлопок начес ГОСТ 31408-2009</t>
  </si>
  <si>
    <t>Белье нат утеп (р96-100/182-188)100% хлопок начес ГОСТ 31408-2009</t>
  </si>
  <si>
    <t xml:space="preserve">        Белье нат утеп (р112-116/194-200)100% хлопок начес ГОСТ 31408-2009</t>
  </si>
  <si>
    <t xml:space="preserve">        Белье нат утеп (р112-116/206-212)100% хлопок начес ГОСТ 31408-2009</t>
  </si>
  <si>
    <t xml:space="preserve">     Белье нат утеп (р88-92/182-188)100% хлопок начес ГОСТ 31408-2009</t>
  </si>
  <si>
    <t>Портянки суконные  450*900 с обметкой</t>
  </si>
  <si>
    <t>Фильтр 6057 (орг., неор,кисл. газы и пары, аммиак) (3М)</t>
  </si>
  <si>
    <t xml:space="preserve">Фильтр 6059 (орг., неор,кисл. газы и пары, аммиак) (3М) </t>
  </si>
  <si>
    <t>Перчатки ФОРС G139 серо-желтые</t>
  </si>
  <si>
    <t>Полумаска серии 6200 (средняя) (3М)</t>
  </si>
  <si>
    <t>Сапоги резин. форм.шахтерские с комп. ударозащ. св-в р.41 МУН-15</t>
  </si>
  <si>
    <t>Сапоги резин. форм.шахтерские с комп. ударозащ. св-в р.42 МУН-15</t>
  </si>
  <si>
    <t>Сапоги резин. форм.шахтерские с комп. ударозащ. св-в р.43 МУН-15</t>
  </si>
  <si>
    <t>Сапоги резин. форм.шахтерские с комп. ударозащ. св-в р.44 МУН-15</t>
  </si>
  <si>
    <t>Сапоги резин. форм.шахтерские с комп. ударозащ. св-в р.45 МУН-15</t>
  </si>
  <si>
    <t>Сапоги резин. форм.шахтерские с комп. ударозащ. св-в р.46 МУН-15</t>
  </si>
  <si>
    <t>итого</t>
  </si>
  <si>
    <t>Сапоги резин. форм.шахтерские с комп. ударозащ. св-в р.47 МУН-15</t>
  </si>
  <si>
    <t>всего</t>
  </si>
  <si>
    <t>Костюм сварщика брезентовый с накл. 48-50/182-188</t>
  </si>
  <si>
    <t xml:space="preserve"> Костюм жарост. Молескин</t>
  </si>
  <si>
    <t xml:space="preserve"> Костюм сварщика со спилком утеп.</t>
  </si>
  <si>
    <t>Куртка утепленная на пуговицах ткань смесовая, светоотражающие полосы по полочкам и спинке , карманы накладные с клапанами (120-124/182-188)</t>
  </si>
  <si>
    <t>Куртка утепленная на пуговицах ткань смесовая, светоотражающие полосы по полочкам и спинке , карманы накладные с клапанами (96-100/170-176)</t>
  </si>
  <si>
    <t>Куртка утепленная на пуговицах ткань смесовая, светоотражающие полосы по полочкам и спинке , карманы накладные с клапанами  (104-108/170-176)</t>
  </si>
  <si>
    <t>Куртка утепленная на пуговицах ткань смесовая, светоотражающие полосы по полочкам и спинке , карманы накладные с клапанами  (104-108/182-188)</t>
  </si>
  <si>
    <t>Куртка утепленная на пуговицах ткань смесовая, светоотражающие полосы по полочкам и спинке , карманы накладные с клапанами  (104-108/194-200)</t>
  </si>
  <si>
    <t>Куртка  утепленная на пуговицах ткань смесовая, светоотражающие полосы по полочкам и спинке , карманы накладные с клапанами  (112-116/170-176)</t>
  </si>
  <si>
    <t>Куртка утепленная на пуговицах ткань смесовая, светоотражающие полосы по полочкам и спинке , карманы накладные с клапанами  (112-116/182-188)</t>
  </si>
  <si>
    <t>Куртка утепленная на пуговицах ткань смесовая, светоотражающие полосы по полочкам и спинке , карманы накладные с клапанами  (112-116/194-200)</t>
  </si>
  <si>
    <t>Куртка утепленная на пуговицах ткань смесовая, светоотражающие полосы по полочкам и спинке , карманы накладные с клапанами  (120-124/194-200)</t>
  </si>
  <si>
    <t>Куртка  утепленная на пуговицах ткань смесовая, светоотражающие полосы по полочкам и спинке , карманы накладные с клапанами  (96-100/182-188)</t>
  </si>
  <si>
    <t>Куртка утепленная на пуговицах ткань смесовая, светоотражающие полосы по полочкам и спинке , карманы накладные с клапанами (88-92/170-176)</t>
  </si>
  <si>
    <t>Куртка утепленная на пуговицах ткань смесовая, светоотражающие полосы по полочкам и спинке , карманы накладные с клапанами (88-92/182-188)</t>
  </si>
  <si>
    <t>Сапоги кирзовые, верх натуральная кожа защитный подносок 200 Дж, антипрокольная стелька 42р</t>
  </si>
  <si>
    <t>Сабо женские кожанные 36р</t>
  </si>
  <si>
    <t xml:space="preserve"> Валенки на резиновой подошве р25</t>
  </si>
  <si>
    <t xml:space="preserve"> Валенки на резиновой подошве р26</t>
  </si>
  <si>
    <t xml:space="preserve"> Валенки на резиновой подошве р27</t>
  </si>
  <si>
    <t xml:space="preserve"> Валенки на резиновой подошве р28</t>
  </si>
  <si>
    <t xml:space="preserve"> Валенки на резиновой подошве р30</t>
  </si>
  <si>
    <t>Валенки на резиновой подошве р31</t>
  </si>
  <si>
    <t xml:space="preserve"> Валенки на резиновой подошве р32</t>
  </si>
  <si>
    <t>Валенки на резиновой подошве р29</t>
  </si>
  <si>
    <t>Сабо женские кожанные 37р</t>
  </si>
  <si>
    <t>Сабо женские кожанные 38р</t>
  </si>
  <si>
    <t>Сабо женские кожанные 39р</t>
  </si>
  <si>
    <t>Сабо женские кожанные 40р</t>
  </si>
  <si>
    <t>Халат  женский ткань смесовая на пуговицах  р 56</t>
  </si>
  <si>
    <t>Халат  женский ткань смесовая, на пуговицах р 60</t>
  </si>
  <si>
    <t>Халат  женский ткань смесовая, на пуговицах р54</t>
  </si>
  <si>
    <t>Халат  женский ткань смесовая,на пуговицах р40</t>
  </si>
  <si>
    <t>Халат  женский ткань смесовая,на пуговицах р48</t>
  </si>
  <si>
    <t>Халат  женский такань смесовая,на пуговицах  р 56</t>
  </si>
  <si>
    <t>Халат  женский ткань смесовая,на пуговицах  р 52</t>
  </si>
  <si>
    <t>Сапоги кирзовые, верх натуральная кожа ,защитный подносок 200 Дж , антипрокольная стелька 40р</t>
  </si>
  <si>
    <t>Сапоги кирзовые , верх натуральная кожа ,защитный подносок 200 Дж , антипрокольная стелька 41р</t>
  </si>
  <si>
    <t>Сапоги кирзовые, верх натуральная кожа ,защитный подносок 200 Дж, антипрокольная стелька 43р</t>
  </si>
  <si>
    <t>Сапоги кирзовые ,верх натуральная кожа ,защитный подносок 200 Дж, антипрокольная стелька 44р</t>
  </si>
  <si>
    <t>Сапоги кирзовые, верх натуральная кожа ,защитный подносок 200 Дж, антипрокольная стелька 45р</t>
  </si>
  <si>
    <t>Сапоги кирзовые, верх натуральная кожа, защитный подносок 200 Дж, антипрокольная стелька 46р</t>
  </si>
  <si>
    <t>Сапоги кирзовые, верх натуральная кожа, защитный подносок 200 Дж, антипрокольная стелька 47р</t>
  </si>
  <si>
    <t>Сапоги кирзовые, верх натуральная кожа, защитный подносок 200 Дж, антипрокольная стелька 38р</t>
  </si>
  <si>
    <t>Сапоги кирзовые, верх натуральная кожа, защитный подносок 200 Дж, антипрокольная стелька 39р</t>
  </si>
  <si>
    <t>Костюм муж.куртка-брюки ткань смесовая  (104-108 р.158-164)</t>
  </si>
  <si>
    <t>Костюм  муж.куртка-брюки ткань смесовая  (104-108 р.170-176)</t>
  </si>
  <si>
    <t>Костюм  муж.куртка-брюки ткань смесовая  (104-108 р.182-188)</t>
  </si>
  <si>
    <t>Костюм  муж.куртка-брюки ткань смесовая  (104-108 р.194-200)</t>
  </si>
  <si>
    <t>Костюм муж.  куртка-брюки ткань смесовая  (112-116 /170-176)</t>
  </si>
  <si>
    <t>Костюм муж. куртка-брюки ткань смесовая  (112-116 /182-188)</t>
  </si>
  <si>
    <t>Костюм  муж.кутрка-брюки ткань смесовая  (120-124 /182-188)</t>
  </si>
  <si>
    <t>Костюм муж. куртка-брюки ткань смесовая  (88-92 /158-164)</t>
  </si>
  <si>
    <t>Костюм муж. куртка-брюки ткань  смесовая  (88-92 /170-176)</t>
  </si>
  <si>
    <t>Костюм  муж.куртка-брюки ткань  смесовая  (96-100  р.182-188)</t>
  </si>
  <si>
    <t>Костюм муж.куртка-брюки ткань смесовая  (96-100 /170-176)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</si>
  <si>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(104-108 р.170-176)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</si>
  <si>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(104-108 р.194-200)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</si>
  <si>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(104-108 р.158-164)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</si>
  <si>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(104-108 р.182-188)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</si>
  <si>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(112-116 р.170-176)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</si>
  <si>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(112-116 р.182-188)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</si>
  <si>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(112-116 р.194-200)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</si>
  <si>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(120-124 р.170-176)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</si>
  <si>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(120-124 р.182-188)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</si>
  <si>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(88-92 р.170-176)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</si>
  <si>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(88-92 р.182-188)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</si>
  <si>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(96-100 р.170-176)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</si>
  <si>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(96-100 р.182-188)</t>
  </si>
  <si>
    <t>Костюм муж. для защ.от воды костюм изготовлен из специальной прочной ткани с ПВХ покрытием светоотражающие элементы Водоупорность — не менее 10.000 мм. вод. Столба</t>
  </si>
  <si>
    <t>Получатель  / Номенклатура ТМЦ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</si>
</sst>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;[Red]\-0.000"/>
    <numFmt numFmtId="165" formatCode="0.00;[Red]\-0.00"/>
    <numFmt numFmtId="166" formatCode="0;[Red]\-0"/>
    <numFmt numFmtId="167" formatCode="#,##0.00_ ;[Red]\-#,##0.00\ "/>
  </numFmts>
  <fonts count="8" x14ac:knownFonts="1">
    <font>
      <sz val="8"/>
      <name val="Arial"/>
      <family val="2"/>
      <charset val="204"/>
    </font>
    <font>
      <b/>
      <sz val="8"/>
      <color indexed="44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44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70">
    <xf numFmtId="0" fontId="0" fillId="0" borderId="0" xfId="0" applyAlignment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164" fontId="4" fillId="4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0" fontId="5" fillId="5" borderId="2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 vertical="top"/>
    </xf>
    <xf numFmtId="165" fontId="5" fillId="5" borderId="1" xfId="0" applyNumberFormat="1" applyFont="1" applyFill="1" applyBorder="1" applyAlignment="1">
      <alignment horizontal="right" vertical="top"/>
    </xf>
    <xf numFmtId="166" fontId="5" fillId="5" borderId="1" xfId="0" applyNumberFormat="1" applyFont="1" applyFill="1" applyBorder="1" applyAlignment="1">
      <alignment horizontal="right" vertical="top"/>
    </xf>
    <xf numFmtId="0" fontId="4" fillId="5" borderId="2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/>
    </xf>
    <xf numFmtId="166" fontId="4" fillId="5" borderId="1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/>
    </xf>
    <xf numFmtId="0" fontId="4" fillId="6" borderId="1" xfId="0" applyFont="1" applyFill="1" applyBorder="1" applyAlignment="1">
      <alignment horizontal="left" vertical="top"/>
    </xf>
    <xf numFmtId="166" fontId="4" fillId="6" borderId="1" xfId="0" applyNumberFormat="1" applyFont="1" applyFill="1" applyBorder="1" applyAlignment="1">
      <alignment horizontal="right" vertical="top"/>
    </xf>
    <xf numFmtId="165" fontId="4" fillId="6" borderId="1" xfId="0" applyNumberFormat="1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left" vertical="top"/>
    </xf>
    <xf numFmtId="166" fontId="4" fillId="7" borderId="1" xfId="0" applyNumberFormat="1" applyFont="1" applyFill="1" applyBorder="1" applyAlignment="1">
      <alignment horizontal="right" vertical="top"/>
    </xf>
    <xf numFmtId="165" fontId="4" fillId="7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/>
    </xf>
    <xf numFmtId="166" fontId="6" fillId="2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right" vertical="top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right" vertical="top"/>
    </xf>
    <xf numFmtId="167" fontId="5" fillId="5" borderId="1" xfId="0" applyNumberFormat="1" applyFont="1" applyFill="1" applyBorder="1" applyAlignment="1">
      <alignment horizontal="right" vertical="top"/>
    </xf>
    <xf numFmtId="167" fontId="4" fillId="5" borderId="1" xfId="0" applyNumberFormat="1" applyFont="1" applyFill="1" applyBorder="1" applyAlignment="1">
      <alignment horizontal="right" vertical="top"/>
    </xf>
    <xf numFmtId="167" fontId="4" fillId="6" borderId="1" xfId="0" applyNumberFormat="1" applyFont="1" applyFill="1" applyBorder="1" applyAlignment="1">
      <alignment horizontal="right" vertical="top"/>
    </xf>
    <xf numFmtId="167" fontId="4" fillId="7" borderId="1" xfId="0" applyNumberFormat="1" applyFont="1" applyFill="1" applyBorder="1" applyAlignment="1">
      <alignment horizontal="right" vertical="top"/>
    </xf>
    <xf numFmtId="167" fontId="6" fillId="2" borderId="1" xfId="0" applyNumberFormat="1" applyFont="1" applyFill="1" applyBorder="1" applyAlignment="1">
      <alignment horizontal="right" vertical="top"/>
    </xf>
    <xf numFmtId="167" fontId="0" fillId="0" borderId="0" xfId="0" applyNumberFormat="1" applyAlignment="1"/>
    <xf numFmtId="0" fontId="6" fillId="9" borderId="1" xfId="0" applyFont="1" applyFill="1" applyBorder="1" applyAlignment="1">
      <alignment horizontal="right" vertical="top"/>
    </xf>
    <xf numFmtId="0" fontId="4" fillId="9" borderId="1" xfId="0" applyFont="1" applyFill="1" applyBorder="1" applyAlignment="1">
      <alignment horizontal="right" vertical="top"/>
    </xf>
    <xf numFmtId="165" fontId="4" fillId="9" borderId="1" xfId="0" applyNumberFormat="1" applyFont="1" applyFill="1" applyBorder="1" applyAlignment="1">
      <alignment horizontal="right" vertical="top"/>
    </xf>
    <xf numFmtId="167" fontId="4" fillId="9" borderId="1" xfId="0" applyNumberFormat="1" applyFont="1" applyFill="1" applyBorder="1" applyAlignment="1">
      <alignment horizontal="right" vertical="top"/>
    </xf>
    <xf numFmtId="166" fontId="4" fillId="9" borderId="1" xfId="0" applyNumberFormat="1" applyFont="1" applyFill="1" applyBorder="1" applyAlignment="1">
      <alignment horizontal="right" vertical="top"/>
    </xf>
    <xf numFmtId="0" fontId="4" fillId="9" borderId="1" xfId="0" applyNumberFormat="1" applyFont="1" applyFill="1" applyBorder="1" applyAlignment="1">
      <alignment horizontal="right" vertical="top"/>
    </xf>
    <xf numFmtId="0" fontId="0" fillId="0" borderId="1" xfId="0" applyBorder="1" applyAlignment="1"/>
    <xf numFmtId="167" fontId="7" fillId="0" borderId="1" xfId="0" applyNumberFormat="1" applyFont="1" applyBorder="1" applyAlignment="1"/>
    <xf numFmtId="0" fontId="7" fillId="0" borderId="1" xfId="0" applyFont="1" applyBorder="1" applyAlignment="1"/>
    <xf numFmtId="166" fontId="7" fillId="0" borderId="1" xfId="0" applyNumberFormat="1" applyFont="1" applyBorder="1" applyAlignment="1"/>
    <xf numFmtId="166" fontId="6" fillId="2" borderId="5" xfId="0" applyNumberFormat="1" applyFont="1" applyFill="1" applyBorder="1" applyAlignment="1">
      <alignment horizontal="right" vertical="top"/>
    </xf>
    <xf numFmtId="166" fontId="0" fillId="0" borderId="0" xfId="0" applyNumberFormat="1" applyAlignment="1"/>
    <xf numFmtId="167" fontId="6" fillId="2" borderId="2" xfId="0" applyNumberFormat="1" applyFont="1" applyFill="1" applyBorder="1" applyAlignment="1">
      <alignment horizontal="right" vertical="top"/>
    </xf>
    <xf numFmtId="166" fontId="6" fillId="2" borderId="0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0" fontId="6" fillId="8" borderId="2" xfId="0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vertical="top" wrapText="1"/>
    </xf>
    <xf numFmtId="0" fontId="6" fillId="8" borderId="3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/>
    </xf>
    <xf numFmtId="0" fontId="4" fillId="9" borderId="2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4" fillId="7" borderId="2" xfId="0" applyFont="1" applyFill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0" fontId="6" fillId="8" borderId="4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0" fillId="8" borderId="2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0" fontId="0" fillId="8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0"/>
  <sheetViews>
    <sheetView tabSelected="1" topLeftCell="A40" workbookViewId="0">
      <selection activeCell="R19" sqref="R19"/>
    </sheetView>
  </sheetViews>
  <sheetFormatPr defaultRowHeight="11.25" x14ac:dyDescent="0.2"/>
  <cols>
    <col min="1" max="10" width="2.33203125" customWidth="1"/>
    <col min="11" max="11" width="53.33203125" customWidth="1"/>
    <col min="12" max="12" width="14.1640625" customWidth="1"/>
    <col min="13" max="13" width="8.6640625" customWidth="1"/>
    <col min="14" max="14" width="14.1640625" hidden="1" customWidth="1"/>
    <col min="15" max="15" width="15.83203125" hidden="1" customWidth="1"/>
    <col min="16" max="16" width="14.6640625" hidden="1" customWidth="1"/>
    <col min="17" max="17" width="17.6640625" customWidth="1"/>
    <col min="18" max="18" width="9.6640625" bestFit="1" customWidth="1"/>
    <col min="19" max="19" width="13.33203125" style="29" bestFit="1" customWidth="1"/>
    <col min="20" max="256" width="10.33203125" customWidth="1"/>
  </cols>
  <sheetData>
    <row r="1" spans="1:19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x14ac:dyDescent="0.2">
      <c r="A3" s="57" t="s">
        <v>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x14ac:dyDescent="0.2">
      <c r="A4" s="58" t="s">
        <v>113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1" t="s">
        <v>1</v>
      </c>
      <c r="M4" s="1" t="s">
        <v>13</v>
      </c>
      <c r="N4" s="1"/>
      <c r="O4" s="1"/>
      <c r="P4" s="1"/>
      <c r="Q4" s="59" t="s">
        <v>2</v>
      </c>
      <c r="R4" s="59"/>
      <c r="S4" s="59"/>
    </row>
    <row r="5" spans="1:19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1"/>
      <c r="M5" s="1"/>
      <c r="N5" s="1" t="s">
        <v>3</v>
      </c>
      <c r="O5" s="1" t="s">
        <v>3</v>
      </c>
      <c r="P5" s="1" t="s">
        <v>3</v>
      </c>
      <c r="Q5" s="1" t="s">
        <v>3</v>
      </c>
      <c r="R5" s="1" t="s">
        <v>4</v>
      </c>
      <c r="S5" s="22" t="s">
        <v>5</v>
      </c>
    </row>
    <row r="6" spans="1:19" x14ac:dyDescent="0.2">
      <c r="A6" s="66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2"/>
      <c r="M6" s="2"/>
      <c r="N6" s="3"/>
      <c r="O6" s="3"/>
      <c r="P6" s="3"/>
      <c r="Q6" s="3"/>
      <c r="R6" s="4"/>
      <c r="S6" s="23"/>
    </row>
    <row r="7" spans="1:19" x14ac:dyDescent="0.2">
      <c r="A7" s="5"/>
      <c r="B7" s="60" t="s">
        <v>8</v>
      </c>
      <c r="C7" s="60"/>
      <c r="D7" s="60"/>
      <c r="E7" s="60"/>
      <c r="F7" s="60"/>
      <c r="G7" s="60"/>
      <c r="H7" s="60"/>
      <c r="I7" s="60"/>
      <c r="J7" s="60"/>
      <c r="K7" s="60"/>
      <c r="L7" s="6"/>
      <c r="M7" s="6"/>
      <c r="N7" s="8">
        <f>N77+N109</f>
        <v>785</v>
      </c>
      <c r="O7" s="8">
        <f t="shared" ref="O7:P7" si="0">O77+O109</f>
        <v>609</v>
      </c>
      <c r="P7" s="8">
        <f t="shared" si="0"/>
        <v>693</v>
      </c>
      <c r="Q7" s="8">
        <f>N7+O7+P7</f>
        <v>2087</v>
      </c>
      <c r="R7" s="7"/>
      <c r="S7" s="24"/>
    </row>
    <row r="8" spans="1:19" x14ac:dyDescent="0.2">
      <c r="A8" s="9"/>
      <c r="B8" s="50" t="s">
        <v>9</v>
      </c>
      <c r="C8" s="50"/>
      <c r="D8" s="50"/>
      <c r="E8" s="50"/>
      <c r="F8" s="50"/>
      <c r="G8" s="50"/>
      <c r="H8" s="50"/>
      <c r="I8" s="50"/>
      <c r="J8" s="50"/>
      <c r="K8" s="50"/>
      <c r="L8" s="10"/>
      <c r="M8" s="10"/>
      <c r="N8" s="11"/>
      <c r="O8" s="11"/>
      <c r="P8" s="11"/>
      <c r="Q8" s="11"/>
      <c r="R8" s="12"/>
      <c r="S8" s="25"/>
    </row>
    <row r="9" spans="1:19" x14ac:dyDescent="0.2">
      <c r="A9" s="61"/>
      <c r="B9" s="61"/>
      <c r="C9" s="62" t="s">
        <v>6</v>
      </c>
      <c r="D9" s="62"/>
      <c r="E9" s="62"/>
      <c r="F9" s="62"/>
      <c r="G9" s="62"/>
      <c r="H9" s="62"/>
      <c r="I9" s="62"/>
      <c r="J9" s="62"/>
      <c r="K9" s="62"/>
      <c r="L9" s="13"/>
      <c r="M9" s="13"/>
      <c r="N9" s="14"/>
      <c r="O9" s="14"/>
      <c r="P9" s="14"/>
      <c r="Q9" s="14"/>
      <c r="R9" s="15"/>
      <c r="S9" s="26"/>
    </row>
    <row r="10" spans="1:19" x14ac:dyDescent="0.2">
      <c r="A10" s="63"/>
      <c r="B10" s="63"/>
      <c r="C10" s="63"/>
      <c r="D10" s="64" t="s">
        <v>6</v>
      </c>
      <c r="E10" s="64"/>
      <c r="F10" s="64"/>
      <c r="G10" s="64"/>
      <c r="H10" s="64"/>
      <c r="I10" s="64"/>
      <c r="J10" s="64"/>
      <c r="K10" s="64"/>
      <c r="L10" s="16"/>
      <c r="M10" s="16"/>
      <c r="N10" s="17"/>
      <c r="O10" s="17"/>
      <c r="P10" s="17"/>
      <c r="Q10" s="17"/>
      <c r="R10" s="18"/>
      <c r="S10" s="27"/>
    </row>
    <row r="11" spans="1:19" ht="11.25" customHeight="1" x14ac:dyDescent="0.2">
      <c r="A11" s="48"/>
      <c r="B11" s="48"/>
      <c r="C11" s="48"/>
      <c r="D11" s="48"/>
      <c r="E11" s="65" t="s">
        <v>16</v>
      </c>
      <c r="F11" s="65"/>
      <c r="G11" s="65"/>
      <c r="H11" s="65"/>
      <c r="I11" s="65"/>
      <c r="J11" s="65"/>
      <c r="K11" s="49"/>
      <c r="L11" s="19"/>
      <c r="M11" s="19" t="s">
        <v>7</v>
      </c>
      <c r="N11" s="20">
        <v>5</v>
      </c>
      <c r="O11" s="20">
        <v>5</v>
      </c>
      <c r="P11" s="20">
        <v>5</v>
      </c>
      <c r="Q11" s="20">
        <f>N11+O11+P11</f>
        <v>15</v>
      </c>
      <c r="R11" s="21"/>
      <c r="S11" s="28">
        <f>Q11*R11</f>
        <v>0</v>
      </c>
    </row>
    <row r="12" spans="1:19" ht="11.25" customHeight="1" x14ac:dyDescent="0.2">
      <c r="A12" s="48"/>
      <c r="B12" s="48"/>
      <c r="C12" s="48"/>
      <c r="D12" s="48"/>
      <c r="E12" s="65" t="s">
        <v>17</v>
      </c>
      <c r="F12" s="65"/>
      <c r="G12" s="65"/>
      <c r="H12" s="65"/>
      <c r="I12" s="65"/>
      <c r="J12" s="65"/>
      <c r="K12" s="49"/>
      <c r="L12" s="19"/>
      <c r="M12" s="19" t="s">
        <v>7</v>
      </c>
      <c r="N12" s="20">
        <v>5</v>
      </c>
      <c r="O12" s="20">
        <v>5</v>
      </c>
      <c r="P12" s="20">
        <v>5</v>
      </c>
      <c r="Q12" s="20">
        <f t="shared" ref="Q12:Q71" si="1">N12+O12+P12</f>
        <v>15</v>
      </c>
      <c r="R12" s="21"/>
      <c r="S12" s="28">
        <f t="shared" ref="S12:S71" si="2">Q12*R12</f>
        <v>0</v>
      </c>
    </row>
    <row r="13" spans="1:19" x14ac:dyDescent="0.2">
      <c r="A13" s="48"/>
      <c r="B13" s="48"/>
      <c r="C13" s="48"/>
      <c r="D13" s="48"/>
      <c r="E13" s="49" t="s">
        <v>18</v>
      </c>
      <c r="F13" s="49"/>
      <c r="G13" s="49"/>
      <c r="H13" s="49"/>
      <c r="I13" s="49"/>
      <c r="J13" s="49"/>
      <c r="K13" s="49"/>
      <c r="L13" s="19"/>
      <c r="M13" s="19" t="s">
        <v>7</v>
      </c>
      <c r="N13" s="20">
        <v>5</v>
      </c>
      <c r="O13" s="20">
        <v>5</v>
      </c>
      <c r="P13" s="20">
        <v>5</v>
      </c>
      <c r="Q13" s="20">
        <f t="shared" si="1"/>
        <v>15</v>
      </c>
      <c r="R13" s="21"/>
      <c r="S13" s="28">
        <f t="shared" si="2"/>
        <v>0</v>
      </c>
    </row>
    <row r="14" spans="1:19" x14ac:dyDescent="0.2">
      <c r="A14" s="48"/>
      <c r="B14" s="48"/>
      <c r="C14" s="48"/>
      <c r="D14" s="48"/>
      <c r="E14" s="49" t="s">
        <v>19</v>
      </c>
      <c r="F14" s="49"/>
      <c r="G14" s="49"/>
      <c r="H14" s="49"/>
      <c r="I14" s="49"/>
      <c r="J14" s="49"/>
      <c r="K14" s="49"/>
      <c r="L14" s="19"/>
      <c r="M14" s="19" t="s">
        <v>7</v>
      </c>
      <c r="N14" s="20">
        <v>10</v>
      </c>
      <c r="O14" s="20">
        <v>5</v>
      </c>
      <c r="P14" s="20">
        <v>5</v>
      </c>
      <c r="Q14" s="20">
        <f t="shared" si="1"/>
        <v>20</v>
      </c>
      <c r="R14" s="21"/>
      <c r="S14" s="28">
        <f t="shared" si="2"/>
        <v>0</v>
      </c>
    </row>
    <row r="15" spans="1:19" x14ac:dyDescent="0.2">
      <c r="A15" s="48"/>
      <c r="B15" s="48"/>
      <c r="C15" s="48"/>
      <c r="D15" s="48"/>
      <c r="E15" s="49" t="s">
        <v>20</v>
      </c>
      <c r="F15" s="49"/>
      <c r="G15" s="49"/>
      <c r="H15" s="49"/>
      <c r="I15" s="49"/>
      <c r="J15" s="49"/>
      <c r="K15" s="49"/>
      <c r="L15" s="19"/>
      <c r="M15" s="19" t="s">
        <v>7</v>
      </c>
      <c r="N15" s="20">
        <v>5</v>
      </c>
      <c r="O15" s="20">
        <v>0</v>
      </c>
      <c r="P15" s="20">
        <v>10</v>
      </c>
      <c r="Q15" s="20">
        <f t="shared" si="1"/>
        <v>15</v>
      </c>
      <c r="R15" s="21"/>
      <c r="S15" s="28">
        <f t="shared" si="2"/>
        <v>0</v>
      </c>
    </row>
    <row r="16" spans="1:19" x14ac:dyDescent="0.2">
      <c r="A16" s="45" t="s">
        <v>26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19"/>
      <c r="M16" s="19" t="s">
        <v>7</v>
      </c>
      <c r="N16" s="20">
        <v>5</v>
      </c>
      <c r="O16" s="20">
        <v>5</v>
      </c>
      <c r="P16" s="20">
        <v>5</v>
      </c>
      <c r="Q16" s="20">
        <f t="shared" si="1"/>
        <v>15</v>
      </c>
      <c r="R16" s="21"/>
      <c r="S16" s="28">
        <f t="shared" si="2"/>
        <v>0</v>
      </c>
    </row>
    <row r="17" spans="1:20" x14ac:dyDescent="0.2">
      <c r="A17" s="45" t="s">
        <v>27</v>
      </c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19"/>
      <c r="M17" s="19" t="s">
        <v>7</v>
      </c>
      <c r="N17" s="20">
        <v>1</v>
      </c>
      <c r="O17" s="20">
        <v>1</v>
      </c>
      <c r="P17" s="20">
        <v>1</v>
      </c>
      <c r="Q17" s="20">
        <f t="shared" si="1"/>
        <v>3</v>
      </c>
      <c r="R17" s="21"/>
      <c r="S17" s="28">
        <f t="shared" si="2"/>
        <v>0</v>
      </c>
    </row>
    <row r="18" spans="1:20" x14ac:dyDescent="0.2">
      <c r="A18" s="48"/>
      <c r="B18" s="48"/>
      <c r="C18" s="48"/>
      <c r="D18" s="48"/>
      <c r="E18" s="49" t="s">
        <v>21</v>
      </c>
      <c r="F18" s="49"/>
      <c r="G18" s="49"/>
      <c r="H18" s="49"/>
      <c r="I18" s="49"/>
      <c r="J18" s="49"/>
      <c r="K18" s="49"/>
      <c r="L18" s="19"/>
      <c r="M18" s="19" t="s">
        <v>7</v>
      </c>
      <c r="N18" s="20">
        <v>5</v>
      </c>
      <c r="O18" s="20">
        <v>5</v>
      </c>
      <c r="P18" s="20">
        <v>5</v>
      </c>
      <c r="Q18" s="20">
        <f t="shared" si="1"/>
        <v>15</v>
      </c>
      <c r="R18" s="21"/>
      <c r="S18" s="28">
        <f t="shared" si="2"/>
        <v>0</v>
      </c>
    </row>
    <row r="19" spans="1:20" x14ac:dyDescent="0.2">
      <c r="A19" s="48"/>
      <c r="B19" s="48"/>
      <c r="C19" s="48"/>
      <c r="D19" s="48"/>
      <c r="E19" s="49" t="s">
        <v>22</v>
      </c>
      <c r="F19" s="49"/>
      <c r="G19" s="49"/>
      <c r="H19" s="49"/>
      <c r="I19" s="49"/>
      <c r="J19" s="49"/>
      <c r="K19" s="49"/>
      <c r="L19" s="19"/>
      <c r="M19" s="19" t="s">
        <v>7</v>
      </c>
      <c r="N19" s="20">
        <v>5</v>
      </c>
      <c r="O19" s="20">
        <v>5</v>
      </c>
      <c r="P19" s="20">
        <v>5</v>
      </c>
      <c r="Q19" s="20">
        <f t="shared" si="1"/>
        <v>15</v>
      </c>
      <c r="R19" s="21"/>
      <c r="S19" s="28">
        <f t="shared" si="2"/>
        <v>0</v>
      </c>
    </row>
    <row r="20" spans="1:20" x14ac:dyDescent="0.2">
      <c r="A20" s="48"/>
      <c r="B20" s="48"/>
      <c r="C20" s="48"/>
      <c r="D20" s="48"/>
      <c r="E20" s="49" t="s">
        <v>23</v>
      </c>
      <c r="F20" s="49"/>
      <c r="G20" s="49"/>
      <c r="H20" s="49"/>
      <c r="I20" s="49"/>
      <c r="J20" s="49"/>
      <c r="K20" s="49"/>
      <c r="L20" s="19"/>
      <c r="M20" s="19" t="s">
        <v>7</v>
      </c>
      <c r="N20" s="20">
        <v>5</v>
      </c>
      <c r="O20" s="20">
        <v>5</v>
      </c>
      <c r="P20" s="20">
        <v>5</v>
      </c>
      <c r="Q20" s="20">
        <f t="shared" si="1"/>
        <v>15</v>
      </c>
      <c r="R20" s="21"/>
      <c r="S20" s="28">
        <f t="shared" si="2"/>
        <v>0</v>
      </c>
    </row>
    <row r="21" spans="1:20" x14ac:dyDescent="0.2">
      <c r="A21" s="45" t="s">
        <v>28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19"/>
      <c r="M21" s="19" t="s">
        <v>7</v>
      </c>
      <c r="N21" s="20">
        <v>5</v>
      </c>
      <c r="O21" s="20">
        <v>5</v>
      </c>
      <c r="P21" s="20">
        <v>0</v>
      </c>
      <c r="Q21" s="20">
        <f t="shared" si="1"/>
        <v>10</v>
      </c>
      <c r="R21" s="21"/>
      <c r="S21" s="28">
        <f t="shared" si="2"/>
        <v>0</v>
      </c>
    </row>
    <row r="22" spans="1:20" x14ac:dyDescent="0.2">
      <c r="A22" s="48"/>
      <c r="B22" s="48"/>
      <c r="C22" s="48"/>
      <c r="D22" s="48"/>
      <c r="E22" s="49" t="s">
        <v>24</v>
      </c>
      <c r="F22" s="49"/>
      <c r="G22" s="49"/>
      <c r="H22" s="49"/>
      <c r="I22" s="49"/>
      <c r="J22" s="49"/>
      <c r="K22" s="49"/>
      <c r="L22" s="19"/>
      <c r="M22" s="19" t="s">
        <v>7</v>
      </c>
      <c r="N22" s="20">
        <v>5</v>
      </c>
      <c r="O22" s="20">
        <v>5</v>
      </c>
      <c r="P22" s="20">
        <v>5</v>
      </c>
      <c r="Q22" s="20">
        <f t="shared" si="1"/>
        <v>15</v>
      </c>
      <c r="R22" s="21"/>
      <c r="S22" s="28">
        <f t="shared" si="2"/>
        <v>0</v>
      </c>
    </row>
    <row r="23" spans="1:20" x14ac:dyDescent="0.2">
      <c r="A23" s="48"/>
      <c r="B23" s="48"/>
      <c r="C23" s="48"/>
      <c r="D23" s="48"/>
      <c r="E23" s="49" t="s">
        <v>25</v>
      </c>
      <c r="F23" s="49"/>
      <c r="G23" s="49"/>
      <c r="H23" s="49"/>
      <c r="I23" s="49"/>
      <c r="J23" s="49"/>
      <c r="K23" s="49"/>
      <c r="L23" s="19"/>
      <c r="M23" s="19" t="s">
        <v>7</v>
      </c>
      <c r="N23" s="20">
        <v>5</v>
      </c>
      <c r="O23" s="20">
        <v>5</v>
      </c>
      <c r="P23" s="20">
        <v>5</v>
      </c>
      <c r="Q23" s="20">
        <f t="shared" si="1"/>
        <v>15</v>
      </c>
      <c r="R23" s="21"/>
      <c r="S23" s="42">
        <f t="shared" si="2"/>
        <v>0</v>
      </c>
      <c r="T23" s="43"/>
    </row>
    <row r="24" spans="1:20" ht="84.75" customHeight="1" x14ac:dyDescent="0.2">
      <c r="A24" s="45" t="s">
        <v>99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19"/>
      <c r="M24" s="19" t="s">
        <v>7</v>
      </c>
      <c r="N24" s="20">
        <v>10</v>
      </c>
      <c r="O24" s="20">
        <v>10</v>
      </c>
      <c r="P24" s="20">
        <v>10</v>
      </c>
      <c r="Q24" s="20">
        <f t="shared" si="1"/>
        <v>30</v>
      </c>
      <c r="R24" s="21"/>
      <c r="S24" s="28">
        <f t="shared" si="2"/>
        <v>0</v>
      </c>
    </row>
    <row r="25" spans="1:20" ht="82.5" customHeight="1" x14ac:dyDescent="0.2">
      <c r="A25" s="45" t="s">
        <v>100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19"/>
      <c r="M25" s="19" t="s">
        <v>7</v>
      </c>
      <c r="N25" s="20">
        <v>5</v>
      </c>
      <c r="O25" s="20">
        <v>5</v>
      </c>
      <c r="P25" s="20">
        <v>5</v>
      </c>
      <c r="Q25" s="20">
        <f t="shared" si="1"/>
        <v>15</v>
      </c>
      <c r="R25" s="21"/>
      <c r="S25" s="28">
        <f t="shared" si="2"/>
        <v>0</v>
      </c>
    </row>
    <row r="26" spans="1:20" ht="84" customHeight="1" x14ac:dyDescent="0.2">
      <c r="A26" s="45" t="s">
        <v>101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19"/>
      <c r="M26" s="19" t="s">
        <v>7</v>
      </c>
      <c r="N26" s="20">
        <v>5</v>
      </c>
      <c r="O26" s="20">
        <v>5</v>
      </c>
      <c r="P26" s="20">
        <v>5</v>
      </c>
      <c r="Q26" s="20">
        <f t="shared" si="1"/>
        <v>15</v>
      </c>
      <c r="R26" s="21"/>
      <c r="S26" s="28">
        <f t="shared" si="2"/>
        <v>0</v>
      </c>
    </row>
    <row r="27" spans="1:20" ht="80.25" customHeight="1" x14ac:dyDescent="0.2">
      <c r="A27" s="45" t="s">
        <v>102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  <c r="L27" s="19"/>
      <c r="M27" s="19" t="s">
        <v>7</v>
      </c>
      <c r="N27" s="20">
        <v>10</v>
      </c>
      <c r="O27" s="20">
        <v>5</v>
      </c>
      <c r="P27" s="20">
        <v>5</v>
      </c>
      <c r="Q27" s="20">
        <f t="shared" si="1"/>
        <v>20</v>
      </c>
      <c r="R27" s="21"/>
      <c r="S27" s="28">
        <f t="shared" si="2"/>
        <v>0</v>
      </c>
    </row>
    <row r="28" spans="1:20" ht="79.5" customHeight="1" x14ac:dyDescent="0.2">
      <c r="A28" s="45" t="s">
        <v>103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19"/>
      <c r="M28" s="19" t="s">
        <v>7</v>
      </c>
      <c r="N28" s="20">
        <v>10</v>
      </c>
      <c r="O28" s="20">
        <v>5</v>
      </c>
      <c r="P28" s="20">
        <v>5</v>
      </c>
      <c r="Q28" s="20">
        <f t="shared" si="1"/>
        <v>20</v>
      </c>
      <c r="R28" s="21"/>
      <c r="S28" s="28">
        <f t="shared" si="2"/>
        <v>0</v>
      </c>
    </row>
    <row r="29" spans="1:20" ht="77.25" customHeight="1" x14ac:dyDescent="0.2">
      <c r="A29" s="45" t="s">
        <v>104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19"/>
      <c r="M29" s="19" t="s">
        <v>7</v>
      </c>
      <c r="N29" s="20">
        <v>10</v>
      </c>
      <c r="O29" s="20">
        <v>5</v>
      </c>
      <c r="P29" s="20">
        <v>5</v>
      </c>
      <c r="Q29" s="20">
        <f t="shared" si="1"/>
        <v>20</v>
      </c>
      <c r="R29" s="21"/>
      <c r="S29" s="28">
        <f t="shared" si="2"/>
        <v>0</v>
      </c>
    </row>
    <row r="30" spans="1:20" ht="83.25" customHeight="1" x14ac:dyDescent="0.2">
      <c r="A30" s="45" t="s">
        <v>105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19"/>
      <c r="M30" s="19" t="s">
        <v>7</v>
      </c>
      <c r="N30" s="20">
        <v>3</v>
      </c>
      <c r="O30" s="20">
        <v>3</v>
      </c>
      <c r="P30" s="20">
        <v>3</v>
      </c>
      <c r="Q30" s="20">
        <f t="shared" si="1"/>
        <v>9</v>
      </c>
      <c r="R30" s="21"/>
      <c r="S30" s="28">
        <f t="shared" si="2"/>
        <v>0</v>
      </c>
    </row>
    <row r="31" spans="1:20" ht="83.25" customHeight="1" x14ac:dyDescent="0.2">
      <c r="A31" s="45" t="s">
        <v>106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19"/>
      <c r="M31" s="19" t="s">
        <v>7</v>
      </c>
      <c r="N31" s="20">
        <v>3</v>
      </c>
      <c r="O31" s="20">
        <v>3</v>
      </c>
      <c r="P31" s="20">
        <v>3</v>
      </c>
      <c r="Q31" s="20">
        <f t="shared" si="1"/>
        <v>9</v>
      </c>
      <c r="R31" s="21"/>
      <c r="S31" s="28">
        <f t="shared" si="2"/>
        <v>0</v>
      </c>
    </row>
    <row r="32" spans="1:20" ht="87.75" customHeight="1" x14ac:dyDescent="0.2">
      <c r="A32" s="45" t="s">
        <v>107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19"/>
      <c r="M32" s="19" t="s">
        <v>7</v>
      </c>
      <c r="N32" s="20">
        <v>5</v>
      </c>
      <c r="O32" s="20">
        <v>0</v>
      </c>
      <c r="P32" s="20">
        <v>5</v>
      </c>
      <c r="Q32" s="20">
        <f t="shared" si="1"/>
        <v>10</v>
      </c>
      <c r="R32" s="21"/>
      <c r="S32" s="28">
        <f t="shared" si="2"/>
        <v>0</v>
      </c>
    </row>
    <row r="33" spans="1:21" ht="77.25" customHeight="1" x14ac:dyDescent="0.2">
      <c r="A33" s="45" t="s">
        <v>108</v>
      </c>
      <c r="B33" s="46"/>
      <c r="C33" s="46"/>
      <c r="D33" s="46"/>
      <c r="E33" s="46"/>
      <c r="F33" s="46"/>
      <c r="G33" s="46"/>
      <c r="H33" s="46"/>
      <c r="I33" s="46"/>
      <c r="J33" s="46"/>
      <c r="K33" s="47"/>
      <c r="L33" s="19"/>
      <c r="M33" s="19" t="s">
        <v>7</v>
      </c>
      <c r="N33" s="20">
        <v>5</v>
      </c>
      <c r="O33" s="20">
        <v>0</v>
      </c>
      <c r="P33" s="20">
        <v>5</v>
      </c>
      <c r="Q33" s="20">
        <f t="shared" si="1"/>
        <v>10</v>
      </c>
      <c r="R33" s="21"/>
      <c r="S33" s="28">
        <f t="shared" si="2"/>
        <v>0</v>
      </c>
    </row>
    <row r="34" spans="1:21" ht="90" customHeight="1" x14ac:dyDescent="0.2">
      <c r="A34" s="45" t="s">
        <v>109</v>
      </c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19"/>
      <c r="M34" s="19" t="s">
        <v>7</v>
      </c>
      <c r="N34" s="20">
        <v>5</v>
      </c>
      <c r="O34" s="20">
        <v>0</v>
      </c>
      <c r="P34" s="20">
        <v>5</v>
      </c>
      <c r="Q34" s="20">
        <f t="shared" si="1"/>
        <v>10</v>
      </c>
      <c r="R34" s="21"/>
      <c r="S34" s="28">
        <f t="shared" si="2"/>
        <v>0</v>
      </c>
    </row>
    <row r="35" spans="1:21" ht="82.5" customHeight="1" x14ac:dyDescent="0.2">
      <c r="A35" s="45" t="s">
        <v>110</v>
      </c>
      <c r="B35" s="46"/>
      <c r="C35" s="46"/>
      <c r="D35" s="46"/>
      <c r="E35" s="46"/>
      <c r="F35" s="46"/>
      <c r="G35" s="46"/>
      <c r="H35" s="46"/>
      <c r="I35" s="46"/>
      <c r="J35" s="46"/>
      <c r="K35" s="47"/>
      <c r="L35" s="19"/>
      <c r="M35" s="19" t="s">
        <v>7</v>
      </c>
      <c r="N35" s="20">
        <v>5</v>
      </c>
      <c r="O35" s="20">
        <v>5</v>
      </c>
      <c r="P35" s="20">
        <v>5</v>
      </c>
      <c r="Q35" s="20">
        <f t="shared" si="1"/>
        <v>15</v>
      </c>
      <c r="R35" s="21"/>
      <c r="S35" s="28">
        <f t="shared" si="2"/>
        <v>0</v>
      </c>
    </row>
    <row r="36" spans="1:21" ht="85.5" customHeight="1" x14ac:dyDescent="0.2">
      <c r="A36" s="45" t="s">
        <v>111</v>
      </c>
      <c r="B36" s="46"/>
      <c r="C36" s="46"/>
      <c r="D36" s="46"/>
      <c r="E36" s="46"/>
      <c r="F36" s="46"/>
      <c r="G36" s="46"/>
      <c r="H36" s="46"/>
      <c r="I36" s="46"/>
      <c r="J36" s="46"/>
      <c r="K36" s="47"/>
      <c r="L36" s="19"/>
      <c r="M36" s="19" t="s">
        <v>7</v>
      </c>
      <c r="N36" s="20">
        <v>10</v>
      </c>
      <c r="O36" s="20">
        <v>10</v>
      </c>
      <c r="P36" s="20">
        <v>10</v>
      </c>
      <c r="Q36" s="20">
        <f t="shared" si="1"/>
        <v>30</v>
      </c>
      <c r="R36" s="21"/>
      <c r="S36" s="42">
        <f t="shared" si="2"/>
        <v>0</v>
      </c>
      <c r="T36" s="43"/>
      <c r="U36" s="41">
        <f>Q24+Q25+Q26+Q27+Q28+Q29+Q30+Q31+Q32+Q33+Q34+Q35+Q36</f>
        <v>213</v>
      </c>
    </row>
    <row r="37" spans="1:21" ht="11.25" customHeight="1" x14ac:dyDescent="0.2">
      <c r="A37" s="67" t="s">
        <v>72</v>
      </c>
      <c r="B37" s="68"/>
      <c r="C37" s="68"/>
      <c r="D37" s="68"/>
      <c r="E37" s="68"/>
      <c r="F37" s="68"/>
      <c r="G37" s="68"/>
      <c r="H37" s="68"/>
      <c r="I37" s="68"/>
      <c r="J37" s="68"/>
      <c r="K37" s="69"/>
      <c r="L37" s="19"/>
      <c r="M37" s="19" t="s">
        <v>7</v>
      </c>
      <c r="N37" s="20">
        <v>2</v>
      </c>
      <c r="O37" s="20">
        <v>0</v>
      </c>
      <c r="P37" s="20">
        <v>0</v>
      </c>
      <c r="Q37" s="20">
        <f t="shared" si="1"/>
        <v>2</v>
      </c>
      <c r="R37" s="21"/>
      <c r="S37" s="28">
        <f t="shared" si="2"/>
        <v>0</v>
      </c>
    </row>
    <row r="38" spans="1:21" ht="11.25" customHeight="1" x14ac:dyDescent="0.2">
      <c r="A38" s="67" t="s">
        <v>73</v>
      </c>
      <c r="B38" s="68"/>
      <c r="C38" s="68"/>
      <c r="D38" s="68"/>
      <c r="E38" s="68"/>
      <c r="F38" s="68"/>
      <c r="G38" s="68"/>
      <c r="H38" s="68"/>
      <c r="I38" s="68"/>
      <c r="J38" s="68"/>
      <c r="K38" s="69"/>
      <c r="L38" s="19"/>
      <c r="M38" s="19" t="s">
        <v>7</v>
      </c>
      <c r="N38" s="20">
        <v>2</v>
      </c>
      <c r="O38" s="20">
        <v>0</v>
      </c>
      <c r="P38" s="20">
        <v>0</v>
      </c>
      <c r="Q38" s="20">
        <f t="shared" si="1"/>
        <v>2</v>
      </c>
      <c r="R38" s="21"/>
      <c r="S38" s="28">
        <f t="shared" si="2"/>
        <v>0</v>
      </c>
    </row>
    <row r="39" spans="1:21" ht="11.25" customHeight="1" x14ac:dyDescent="0.2">
      <c r="A39" s="67" t="s">
        <v>74</v>
      </c>
      <c r="B39" s="68"/>
      <c r="C39" s="68"/>
      <c r="D39" s="68"/>
      <c r="E39" s="68"/>
      <c r="F39" s="68"/>
      <c r="G39" s="68"/>
      <c r="H39" s="68"/>
      <c r="I39" s="68"/>
      <c r="J39" s="68"/>
      <c r="K39" s="69"/>
      <c r="L39" s="19"/>
      <c r="M39" s="19" t="s">
        <v>7</v>
      </c>
      <c r="N39" s="20">
        <v>4</v>
      </c>
      <c r="O39" s="20">
        <v>0</v>
      </c>
      <c r="P39" s="20">
        <v>0</v>
      </c>
      <c r="Q39" s="20">
        <f t="shared" si="1"/>
        <v>4</v>
      </c>
      <c r="R39" s="21"/>
      <c r="S39" s="28">
        <f t="shared" si="2"/>
        <v>0</v>
      </c>
    </row>
    <row r="40" spans="1:21" ht="11.25" customHeight="1" x14ac:dyDescent="0.2">
      <c r="A40" s="67" t="s">
        <v>75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  <c r="L40" s="19"/>
      <c r="M40" s="19" t="s">
        <v>7</v>
      </c>
      <c r="N40" s="20">
        <v>1</v>
      </c>
      <c r="O40" s="20">
        <v>0</v>
      </c>
      <c r="P40" s="20">
        <v>0</v>
      </c>
      <c r="Q40" s="20">
        <f t="shared" si="1"/>
        <v>1</v>
      </c>
      <c r="R40" s="21"/>
      <c r="S40" s="28">
        <f t="shared" si="2"/>
        <v>0</v>
      </c>
    </row>
    <row r="41" spans="1:21" ht="11.25" customHeight="1" x14ac:dyDescent="0.2">
      <c r="A41" s="67" t="s">
        <v>76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19"/>
      <c r="M41" s="19" t="s">
        <v>7</v>
      </c>
      <c r="N41" s="20">
        <v>2</v>
      </c>
      <c r="O41" s="20">
        <v>0</v>
      </c>
      <c r="P41" s="20">
        <v>0</v>
      </c>
      <c r="Q41" s="20">
        <f t="shared" si="1"/>
        <v>2</v>
      </c>
      <c r="R41" s="21"/>
      <c r="S41" s="28">
        <f t="shared" si="2"/>
        <v>0</v>
      </c>
    </row>
    <row r="42" spans="1:21" ht="11.25" customHeight="1" x14ac:dyDescent="0.2">
      <c r="A42" s="67" t="s">
        <v>77</v>
      </c>
      <c r="B42" s="68"/>
      <c r="C42" s="68"/>
      <c r="D42" s="68"/>
      <c r="E42" s="68"/>
      <c r="F42" s="68"/>
      <c r="G42" s="68"/>
      <c r="H42" s="68"/>
      <c r="I42" s="68"/>
      <c r="J42" s="68"/>
      <c r="K42" s="69"/>
      <c r="L42" s="19"/>
      <c r="M42" s="19" t="s">
        <v>7</v>
      </c>
      <c r="N42" s="20">
        <v>2</v>
      </c>
      <c r="O42" s="20">
        <v>0</v>
      </c>
      <c r="P42" s="20">
        <v>0</v>
      </c>
      <c r="Q42" s="20">
        <f t="shared" si="1"/>
        <v>2</v>
      </c>
      <c r="R42" s="21"/>
      <c r="S42" s="28">
        <f t="shared" si="2"/>
        <v>0</v>
      </c>
    </row>
    <row r="43" spans="1:21" ht="11.25" customHeight="1" x14ac:dyDescent="0.2">
      <c r="A43" s="67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9"/>
      <c r="L43" s="19"/>
      <c r="M43" s="19" t="s">
        <v>7</v>
      </c>
      <c r="N43" s="20">
        <v>5</v>
      </c>
      <c r="O43" s="20">
        <v>0</v>
      </c>
      <c r="P43" s="20">
        <v>0</v>
      </c>
      <c r="Q43" s="20">
        <f t="shared" si="1"/>
        <v>5</v>
      </c>
      <c r="R43" s="21"/>
      <c r="S43" s="42">
        <f t="shared" si="2"/>
        <v>0</v>
      </c>
      <c r="T43" s="43"/>
    </row>
    <row r="44" spans="1:21" x14ac:dyDescent="0.2">
      <c r="A44" s="45" t="s">
        <v>88</v>
      </c>
      <c r="B44" s="46"/>
      <c r="C44" s="46"/>
      <c r="D44" s="46"/>
      <c r="E44" s="46"/>
      <c r="F44" s="46"/>
      <c r="G44" s="46"/>
      <c r="H44" s="46"/>
      <c r="I44" s="46"/>
      <c r="J44" s="46"/>
      <c r="K44" s="47"/>
      <c r="L44" s="19"/>
      <c r="M44" s="19" t="s">
        <v>7</v>
      </c>
      <c r="N44" s="20">
        <v>5</v>
      </c>
      <c r="O44" s="20">
        <v>10</v>
      </c>
      <c r="P44" s="20">
        <v>5</v>
      </c>
      <c r="Q44" s="20">
        <f t="shared" si="1"/>
        <v>20</v>
      </c>
      <c r="R44" s="21"/>
      <c r="S44" s="28">
        <f t="shared" si="2"/>
        <v>0</v>
      </c>
    </row>
    <row r="45" spans="1:21" x14ac:dyDescent="0.2">
      <c r="A45" s="45" t="s">
        <v>89</v>
      </c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19"/>
      <c r="M45" s="19" t="s">
        <v>7</v>
      </c>
      <c r="N45" s="20">
        <v>5</v>
      </c>
      <c r="O45" s="20">
        <v>10</v>
      </c>
      <c r="P45" s="20">
        <v>5</v>
      </c>
      <c r="Q45" s="20">
        <f t="shared" si="1"/>
        <v>20</v>
      </c>
      <c r="R45" s="21"/>
      <c r="S45" s="28">
        <f t="shared" si="2"/>
        <v>0</v>
      </c>
    </row>
    <row r="46" spans="1:21" x14ac:dyDescent="0.2">
      <c r="A46" s="45" t="s">
        <v>90</v>
      </c>
      <c r="B46" s="46"/>
      <c r="C46" s="46"/>
      <c r="D46" s="46"/>
      <c r="E46" s="46"/>
      <c r="F46" s="46"/>
      <c r="G46" s="46"/>
      <c r="H46" s="46"/>
      <c r="I46" s="46"/>
      <c r="J46" s="46"/>
      <c r="K46" s="47"/>
      <c r="L46" s="19"/>
      <c r="M46" s="19" t="s">
        <v>7</v>
      </c>
      <c r="N46" s="20">
        <v>5</v>
      </c>
      <c r="O46" s="20">
        <v>5</v>
      </c>
      <c r="P46" s="20">
        <v>5</v>
      </c>
      <c r="Q46" s="20">
        <f t="shared" si="1"/>
        <v>15</v>
      </c>
      <c r="R46" s="21"/>
      <c r="S46" s="28">
        <f t="shared" si="2"/>
        <v>0</v>
      </c>
    </row>
    <row r="47" spans="1:21" ht="11.25" customHeight="1" x14ac:dyDescent="0.2">
      <c r="A47" s="45" t="s">
        <v>91</v>
      </c>
      <c r="B47" s="46"/>
      <c r="C47" s="46"/>
      <c r="D47" s="46"/>
      <c r="E47" s="46"/>
      <c r="F47" s="46"/>
      <c r="G47" s="46"/>
      <c r="H47" s="46"/>
      <c r="I47" s="46"/>
      <c r="J47" s="46"/>
      <c r="K47" s="47"/>
      <c r="L47" s="19"/>
      <c r="M47" s="19" t="s">
        <v>7</v>
      </c>
      <c r="N47" s="20">
        <v>5</v>
      </c>
      <c r="O47" s="20">
        <v>10</v>
      </c>
      <c r="P47" s="20">
        <v>5</v>
      </c>
      <c r="Q47" s="20">
        <f t="shared" si="1"/>
        <v>20</v>
      </c>
      <c r="R47" s="21"/>
      <c r="S47" s="28">
        <f t="shared" si="2"/>
        <v>0</v>
      </c>
    </row>
    <row r="48" spans="1:21" ht="11.25" customHeight="1" x14ac:dyDescent="0.2">
      <c r="A48" s="45" t="s">
        <v>92</v>
      </c>
      <c r="B48" s="46"/>
      <c r="C48" s="46"/>
      <c r="D48" s="46"/>
      <c r="E48" s="46"/>
      <c r="F48" s="46"/>
      <c r="G48" s="46"/>
      <c r="H48" s="46"/>
      <c r="I48" s="46"/>
      <c r="J48" s="46"/>
      <c r="K48" s="47"/>
      <c r="L48" s="19"/>
      <c r="M48" s="19" t="s">
        <v>7</v>
      </c>
      <c r="N48" s="20">
        <v>5</v>
      </c>
      <c r="O48" s="20">
        <v>5</v>
      </c>
      <c r="P48" s="20">
        <v>5</v>
      </c>
      <c r="Q48" s="20">
        <f t="shared" si="1"/>
        <v>15</v>
      </c>
      <c r="R48" s="21"/>
      <c r="S48" s="28">
        <f t="shared" si="2"/>
        <v>0</v>
      </c>
    </row>
    <row r="49" spans="1:21" ht="11.25" customHeight="1" x14ac:dyDescent="0.2">
      <c r="A49" s="45" t="s">
        <v>93</v>
      </c>
      <c r="B49" s="46"/>
      <c r="C49" s="46"/>
      <c r="D49" s="46"/>
      <c r="E49" s="46"/>
      <c r="F49" s="46"/>
      <c r="G49" s="46"/>
      <c r="H49" s="46"/>
      <c r="I49" s="46"/>
      <c r="J49" s="46"/>
      <c r="K49" s="47"/>
      <c r="L49" s="19"/>
      <c r="M49" s="19" t="s">
        <v>7</v>
      </c>
      <c r="N49" s="20">
        <v>5</v>
      </c>
      <c r="O49" s="20">
        <v>5</v>
      </c>
      <c r="P49" s="20">
        <v>5</v>
      </c>
      <c r="Q49" s="20">
        <f t="shared" si="1"/>
        <v>15</v>
      </c>
      <c r="R49" s="21"/>
      <c r="S49" s="28">
        <f t="shared" si="2"/>
        <v>0</v>
      </c>
    </row>
    <row r="50" spans="1:21" ht="11.25" customHeight="1" x14ac:dyDescent="0.2">
      <c r="A50" s="45" t="s">
        <v>94</v>
      </c>
      <c r="B50" s="46"/>
      <c r="C50" s="46"/>
      <c r="D50" s="46"/>
      <c r="E50" s="46"/>
      <c r="F50" s="46"/>
      <c r="G50" s="46"/>
      <c r="H50" s="46"/>
      <c r="I50" s="46"/>
      <c r="J50" s="46"/>
      <c r="K50" s="47"/>
      <c r="L50" s="19"/>
      <c r="M50" s="19" t="s">
        <v>7</v>
      </c>
      <c r="N50" s="20">
        <v>5</v>
      </c>
      <c r="O50" s="20">
        <v>5</v>
      </c>
      <c r="P50" s="20">
        <v>5</v>
      </c>
      <c r="Q50" s="20">
        <f t="shared" si="1"/>
        <v>15</v>
      </c>
      <c r="R50" s="21"/>
      <c r="S50" s="28">
        <f t="shared" si="2"/>
        <v>0</v>
      </c>
    </row>
    <row r="51" spans="1:21" ht="11.25" customHeight="1" x14ac:dyDescent="0.2">
      <c r="A51" s="45" t="s">
        <v>95</v>
      </c>
      <c r="B51" s="46"/>
      <c r="C51" s="46"/>
      <c r="D51" s="46"/>
      <c r="E51" s="46"/>
      <c r="F51" s="46"/>
      <c r="G51" s="46"/>
      <c r="H51" s="46"/>
      <c r="I51" s="46"/>
      <c r="J51" s="46"/>
      <c r="K51" s="47"/>
      <c r="L51" s="19"/>
      <c r="M51" s="19" t="s">
        <v>7</v>
      </c>
      <c r="N51" s="20">
        <v>5</v>
      </c>
      <c r="O51" s="20">
        <v>5</v>
      </c>
      <c r="P51" s="20">
        <v>5</v>
      </c>
      <c r="Q51" s="20">
        <f t="shared" si="1"/>
        <v>15</v>
      </c>
      <c r="R51" s="21"/>
      <c r="S51" s="28">
        <f t="shared" si="2"/>
        <v>0</v>
      </c>
    </row>
    <row r="52" spans="1:21" ht="11.25" customHeight="1" x14ac:dyDescent="0.2">
      <c r="A52" s="45" t="s">
        <v>96</v>
      </c>
      <c r="B52" s="46"/>
      <c r="C52" s="46"/>
      <c r="D52" s="46"/>
      <c r="E52" s="46"/>
      <c r="F52" s="46"/>
      <c r="G52" s="46"/>
      <c r="H52" s="46"/>
      <c r="I52" s="46"/>
      <c r="J52" s="46"/>
      <c r="K52" s="47"/>
      <c r="L52" s="19"/>
      <c r="M52" s="19" t="s">
        <v>7</v>
      </c>
      <c r="N52" s="20">
        <v>5</v>
      </c>
      <c r="O52" s="20">
        <v>5</v>
      </c>
      <c r="P52" s="20">
        <v>5</v>
      </c>
      <c r="Q52" s="20">
        <f t="shared" si="1"/>
        <v>15</v>
      </c>
      <c r="R52" s="21"/>
      <c r="S52" s="28">
        <f t="shared" si="2"/>
        <v>0</v>
      </c>
    </row>
    <row r="53" spans="1:21" ht="11.25" customHeight="1" x14ac:dyDescent="0.2">
      <c r="A53" s="45" t="s">
        <v>97</v>
      </c>
      <c r="B53" s="46"/>
      <c r="C53" s="46"/>
      <c r="D53" s="46"/>
      <c r="E53" s="46"/>
      <c r="F53" s="46"/>
      <c r="G53" s="46"/>
      <c r="H53" s="46"/>
      <c r="I53" s="46"/>
      <c r="J53" s="46"/>
      <c r="K53" s="47"/>
      <c r="L53" s="19"/>
      <c r="M53" s="19" t="s">
        <v>7</v>
      </c>
      <c r="N53" s="20">
        <v>5</v>
      </c>
      <c r="O53" s="20">
        <v>5</v>
      </c>
      <c r="P53" s="20">
        <v>10</v>
      </c>
      <c r="Q53" s="20">
        <f t="shared" si="1"/>
        <v>20</v>
      </c>
      <c r="R53" s="21"/>
      <c r="S53" s="28">
        <f t="shared" si="2"/>
        <v>0</v>
      </c>
    </row>
    <row r="54" spans="1:21" ht="11.25" customHeight="1" x14ac:dyDescent="0.2">
      <c r="A54" s="45" t="s">
        <v>98</v>
      </c>
      <c r="B54" s="46"/>
      <c r="C54" s="46"/>
      <c r="D54" s="46"/>
      <c r="E54" s="46"/>
      <c r="F54" s="46"/>
      <c r="G54" s="46"/>
      <c r="H54" s="46"/>
      <c r="I54" s="46"/>
      <c r="J54" s="46"/>
      <c r="K54" s="47"/>
      <c r="L54" s="19"/>
      <c r="M54" s="19" t="s">
        <v>7</v>
      </c>
      <c r="N54" s="20">
        <v>5</v>
      </c>
      <c r="O54" s="20">
        <v>5</v>
      </c>
      <c r="P54" s="20">
        <v>10</v>
      </c>
      <c r="Q54" s="20">
        <f t="shared" si="1"/>
        <v>20</v>
      </c>
      <c r="R54" s="21"/>
      <c r="S54" s="42">
        <f t="shared" si="2"/>
        <v>0</v>
      </c>
      <c r="T54" s="43"/>
      <c r="U54" s="41"/>
    </row>
    <row r="55" spans="1:21" x14ac:dyDescent="0.2">
      <c r="A55" s="45" t="s">
        <v>43</v>
      </c>
      <c r="B55" s="46"/>
      <c r="C55" s="46"/>
      <c r="D55" s="46"/>
      <c r="E55" s="46"/>
      <c r="F55" s="46"/>
      <c r="G55" s="46"/>
      <c r="H55" s="46"/>
      <c r="I55" s="46"/>
      <c r="J55" s="46"/>
      <c r="K55" s="47"/>
      <c r="L55" s="19"/>
      <c r="M55" s="19" t="s">
        <v>7</v>
      </c>
      <c r="N55" s="20">
        <v>1</v>
      </c>
      <c r="O55" s="20">
        <v>1</v>
      </c>
      <c r="P55" s="20">
        <v>0</v>
      </c>
      <c r="Q55" s="20">
        <f t="shared" si="1"/>
        <v>2</v>
      </c>
      <c r="R55" s="21"/>
      <c r="S55" s="28">
        <f t="shared" si="2"/>
        <v>0</v>
      </c>
    </row>
    <row r="56" spans="1:21" ht="37.5" customHeight="1" x14ac:dyDescent="0.2">
      <c r="A56" s="45" t="s">
        <v>112</v>
      </c>
      <c r="B56" s="46"/>
      <c r="C56" s="46"/>
      <c r="D56" s="46"/>
      <c r="E56" s="46"/>
      <c r="F56" s="46"/>
      <c r="G56" s="46"/>
      <c r="H56" s="46"/>
      <c r="I56" s="46"/>
      <c r="J56" s="46"/>
      <c r="K56" s="47"/>
      <c r="L56" s="19"/>
      <c r="M56" s="19" t="s">
        <v>7</v>
      </c>
      <c r="N56" s="20">
        <v>10</v>
      </c>
      <c r="O56" s="20">
        <v>10</v>
      </c>
      <c r="P56" s="20">
        <v>10</v>
      </c>
      <c r="Q56" s="20">
        <f t="shared" si="1"/>
        <v>30</v>
      </c>
      <c r="R56" s="21"/>
      <c r="S56" s="28">
        <f t="shared" si="2"/>
        <v>0</v>
      </c>
    </row>
    <row r="57" spans="1:21" x14ac:dyDescent="0.2">
      <c r="A57" s="45" t="s">
        <v>44</v>
      </c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19"/>
      <c r="M57" s="19" t="s">
        <v>7</v>
      </c>
      <c r="N57" s="20">
        <v>9</v>
      </c>
      <c r="O57" s="20">
        <v>0</v>
      </c>
      <c r="P57" s="20">
        <v>0</v>
      </c>
      <c r="Q57" s="20">
        <v>5</v>
      </c>
      <c r="R57" s="21"/>
      <c r="S57" s="28">
        <f t="shared" si="2"/>
        <v>0</v>
      </c>
    </row>
    <row r="58" spans="1:21" x14ac:dyDescent="0.2">
      <c r="A58" s="45" t="s">
        <v>45</v>
      </c>
      <c r="B58" s="46"/>
      <c r="C58" s="46"/>
      <c r="D58" s="46"/>
      <c r="E58" s="46"/>
      <c r="F58" s="46"/>
      <c r="G58" s="46"/>
      <c r="H58" s="46"/>
      <c r="I58" s="46"/>
      <c r="J58" s="46"/>
      <c r="K58" s="47"/>
      <c r="L58" s="19"/>
      <c r="M58" s="19" t="s">
        <v>7</v>
      </c>
      <c r="N58" s="20">
        <v>5</v>
      </c>
      <c r="O58" s="20">
        <v>0</v>
      </c>
      <c r="P58" s="20">
        <v>0</v>
      </c>
      <c r="Q58" s="20">
        <f t="shared" si="1"/>
        <v>5</v>
      </c>
      <c r="R58" s="21"/>
      <c r="S58" s="28">
        <f t="shared" si="2"/>
        <v>0</v>
      </c>
    </row>
    <row r="59" spans="1:21" ht="26.25" customHeight="1" x14ac:dyDescent="0.2">
      <c r="A59" s="45" t="s">
        <v>46</v>
      </c>
      <c r="B59" s="46"/>
      <c r="C59" s="46"/>
      <c r="D59" s="46"/>
      <c r="E59" s="46"/>
      <c r="F59" s="46"/>
      <c r="G59" s="46"/>
      <c r="H59" s="46"/>
      <c r="I59" s="46"/>
      <c r="J59" s="46"/>
      <c r="K59" s="47"/>
      <c r="L59" s="19"/>
      <c r="M59" s="19" t="s">
        <v>7</v>
      </c>
      <c r="N59" s="20">
        <v>3</v>
      </c>
      <c r="O59" s="20">
        <v>3</v>
      </c>
      <c r="P59" s="20">
        <v>3</v>
      </c>
      <c r="Q59" s="20">
        <f t="shared" si="1"/>
        <v>9</v>
      </c>
      <c r="R59" s="21"/>
      <c r="S59" s="28">
        <f t="shared" si="2"/>
        <v>0</v>
      </c>
    </row>
    <row r="60" spans="1:21" ht="22.5" customHeight="1" x14ac:dyDescent="0.2">
      <c r="A60" s="45" t="s">
        <v>47</v>
      </c>
      <c r="B60" s="46"/>
      <c r="C60" s="46"/>
      <c r="D60" s="46"/>
      <c r="E60" s="46"/>
      <c r="F60" s="46"/>
      <c r="G60" s="46"/>
      <c r="H60" s="46"/>
      <c r="I60" s="46"/>
      <c r="J60" s="46"/>
      <c r="K60" s="47"/>
      <c r="L60" s="19"/>
      <c r="M60" s="19" t="s">
        <v>7</v>
      </c>
      <c r="N60" s="20">
        <v>2</v>
      </c>
      <c r="O60" s="20">
        <v>3</v>
      </c>
      <c r="P60" s="20">
        <v>2</v>
      </c>
      <c r="Q60" s="20">
        <f t="shared" si="1"/>
        <v>7</v>
      </c>
      <c r="R60" s="21"/>
      <c r="S60" s="28">
        <f t="shared" si="2"/>
        <v>0</v>
      </c>
    </row>
    <row r="61" spans="1:21" ht="21" customHeight="1" x14ac:dyDescent="0.2">
      <c r="A61" s="45" t="s">
        <v>48</v>
      </c>
      <c r="B61" s="46"/>
      <c r="C61" s="46"/>
      <c r="D61" s="46"/>
      <c r="E61" s="46"/>
      <c r="F61" s="46"/>
      <c r="G61" s="46"/>
      <c r="H61" s="46"/>
      <c r="I61" s="46"/>
      <c r="J61" s="46"/>
      <c r="K61" s="47"/>
      <c r="L61" s="19"/>
      <c r="M61" s="19" t="s">
        <v>7</v>
      </c>
      <c r="N61" s="20">
        <v>5</v>
      </c>
      <c r="O61" s="20">
        <v>3</v>
      </c>
      <c r="P61" s="20">
        <v>5</v>
      </c>
      <c r="Q61" s="20">
        <f t="shared" si="1"/>
        <v>13</v>
      </c>
      <c r="R61" s="21"/>
      <c r="S61" s="28">
        <f t="shared" si="2"/>
        <v>0</v>
      </c>
    </row>
    <row r="62" spans="1:21" ht="24" customHeight="1" x14ac:dyDescent="0.2">
      <c r="A62" s="45" t="s">
        <v>49</v>
      </c>
      <c r="B62" s="46"/>
      <c r="C62" s="46"/>
      <c r="D62" s="46"/>
      <c r="E62" s="46"/>
      <c r="F62" s="46"/>
      <c r="G62" s="46"/>
      <c r="H62" s="46"/>
      <c r="I62" s="46"/>
      <c r="J62" s="46"/>
      <c r="K62" s="47"/>
      <c r="L62" s="19"/>
      <c r="M62" s="19" t="s">
        <v>7</v>
      </c>
      <c r="N62" s="20">
        <v>3</v>
      </c>
      <c r="O62" s="20">
        <v>5</v>
      </c>
      <c r="P62" s="20">
        <v>5</v>
      </c>
      <c r="Q62" s="20">
        <f t="shared" si="1"/>
        <v>13</v>
      </c>
      <c r="R62" s="21"/>
      <c r="S62" s="28">
        <f t="shared" si="2"/>
        <v>0</v>
      </c>
    </row>
    <row r="63" spans="1:21" ht="24.75" customHeight="1" x14ac:dyDescent="0.2">
      <c r="A63" s="45" t="s">
        <v>50</v>
      </c>
      <c r="B63" s="46"/>
      <c r="C63" s="46"/>
      <c r="D63" s="46"/>
      <c r="E63" s="46"/>
      <c r="F63" s="46"/>
      <c r="G63" s="46"/>
      <c r="H63" s="46"/>
      <c r="I63" s="46"/>
      <c r="J63" s="46"/>
      <c r="K63" s="47"/>
      <c r="L63" s="19"/>
      <c r="M63" s="19" t="s">
        <v>7</v>
      </c>
      <c r="N63" s="20">
        <v>3</v>
      </c>
      <c r="O63" s="20">
        <v>2</v>
      </c>
      <c r="P63" s="20">
        <v>3</v>
      </c>
      <c r="Q63" s="20">
        <f t="shared" si="1"/>
        <v>8</v>
      </c>
      <c r="R63" s="21"/>
      <c r="S63" s="28">
        <f t="shared" si="2"/>
        <v>0</v>
      </c>
    </row>
    <row r="64" spans="1:21" ht="24" customHeight="1" x14ac:dyDescent="0.2">
      <c r="A64" s="45" t="s">
        <v>51</v>
      </c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19"/>
      <c r="M64" s="19" t="s">
        <v>7</v>
      </c>
      <c r="N64" s="20">
        <v>5</v>
      </c>
      <c r="O64" s="20">
        <v>5</v>
      </c>
      <c r="P64" s="20">
        <v>5</v>
      </c>
      <c r="Q64" s="20">
        <f t="shared" si="1"/>
        <v>15</v>
      </c>
      <c r="R64" s="21"/>
      <c r="S64" s="28">
        <f t="shared" si="2"/>
        <v>0</v>
      </c>
    </row>
    <row r="65" spans="1:21" ht="25.5" customHeight="1" x14ac:dyDescent="0.2">
      <c r="A65" s="45" t="s">
        <v>52</v>
      </c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19"/>
      <c r="M65" s="19" t="s">
        <v>7</v>
      </c>
      <c r="N65" s="20">
        <v>5</v>
      </c>
      <c r="O65" s="20">
        <v>5</v>
      </c>
      <c r="P65" s="20">
        <v>5</v>
      </c>
      <c r="Q65" s="20">
        <f t="shared" si="1"/>
        <v>15</v>
      </c>
      <c r="R65" s="21"/>
      <c r="S65" s="28">
        <f t="shared" si="2"/>
        <v>0</v>
      </c>
    </row>
    <row r="66" spans="1:21" ht="21" customHeight="1" x14ac:dyDescent="0.2">
      <c r="A66" s="45" t="s">
        <v>53</v>
      </c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19"/>
      <c r="M66" s="19" t="s">
        <v>7</v>
      </c>
      <c r="N66" s="20">
        <v>3</v>
      </c>
      <c r="O66" s="20">
        <v>5</v>
      </c>
      <c r="P66" s="20">
        <v>5</v>
      </c>
      <c r="Q66" s="20">
        <f t="shared" si="1"/>
        <v>13</v>
      </c>
      <c r="R66" s="21"/>
      <c r="S66" s="28">
        <f t="shared" si="2"/>
        <v>0</v>
      </c>
    </row>
    <row r="67" spans="1:21" ht="27.75" customHeight="1" x14ac:dyDescent="0.2">
      <c r="A67" s="45" t="s">
        <v>54</v>
      </c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19"/>
      <c r="M67" s="19" t="s">
        <v>7</v>
      </c>
      <c r="N67" s="20">
        <v>2</v>
      </c>
      <c r="O67" s="20">
        <v>2</v>
      </c>
      <c r="P67" s="20">
        <v>3</v>
      </c>
      <c r="Q67" s="20">
        <f t="shared" si="1"/>
        <v>7</v>
      </c>
      <c r="R67" s="21"/>
      <c r="S67" s="28">
        <f t="shared" si="2"/>
        <v>0</v>
      </c>
    </row>
    <row r="68" spans="1:21" ht="25.5" customHeight="1" x14ac:dyDescent="0.2">
      <c r="A68" s="45" t="s">
        <v>55</v>
      </c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19"/>
      <c r="M68" s="19" t="s">
        <v>7</v>
      </c>
      <c r="N68" s="20">
        <v>5</v>
      </c>
      <c r="O68" s="20">
        <v>5</v>
      </c>
      <c r="P68" s="20">
        <v>5</v>
      </c>
      <c r="Q68" s="20">
        <f t="shared" si="1"/>
        <v>15</v>
      </c>
      <c r="R68" s="21"/>
      <c r="S68" s="28">
        <f t="shared" si="2"/>
        <v>0</v>
      </c>
    </row>
    <row r="69" spans="1:21" ht="22.5" customHeight="1" x14ac:dyDescent="0.2">
      <c r="A69" s="45" t="s">
        <v>56</v>
      </c>
      <c r="B69" s="46"/>
      <c r="C69" s="46"/>
      <c r="D69" s="46"/>
      <c r="E69" s="46"/>
      <c r="F69" s="46"/>
      <c r="G69" s="46"/>
      <c r="H69" s="46"/>
      <c r="I69" s="46"/>
      <c r="J69" s="46"/>
      <c r="K69" s="47"/>
      <c r="L69" s="19"/>
      <c r="M69" s="19" t="s">
        <v>7</v>
      </c>
      <c r="N69" s="20">
        <v>3</v>
      </c>
      <c r="O69" s="20">
        <v>2</v>
      </c>
      <c r="P69" s="20">
        <v>3</v>
      </c>
      <c r="Q69" s="20">
        <f t="shared" si="1"/>
        <v>8</v>
      </c>
      <c r="R69" s="21"/>
      <c r="S69" s="28">
        <f t="shared" si="2"/>
        <v>0</v>
      </c>
    </row>
    <row r="70" spans="1:21" ht="23.25" customHeight="1" x14ac:dyDescent="0.2">
      <c r="A70" s="45" t="s">
        <v>57</v>
      </c>
      <c r="B70" s="46"/>
      <c r="C70" s="46"/>
      <c r="D70" s="46"/>
      <c r="E70" s="46"/>
      <c r="F70" s="46"/>
      <c r="G70" s="46"/>
      <c r="H70" s="46"/>
      <c r="I70" s="46"/>
      <c r="J70" s="46"/>
      <c r="K70" s="47"/>
      <c r="L70" s="19"/>
      <c r="M70" s="19" t="s">
        <v>7</v>
      </c>
      <c r="N70" s="20">
        <v>3</v>
      </c>
      <c r="O70" s="20">
        <v>2</v>
      </c>
      <c r="P70" s="20">
        <v>3</v>
      </c>
      <c r="Q70" s="20">
        <f t="shared" si="1"/>
        <v>8</v>
      </c>
      <c r="R70" s="21"/>
      <c r="S70" s="42">
        <f t="shared" si="2"/>
        <v>0</v>
      </c>
      <c r="T70" s="43"/>
      <c r="U70" s="41"/>
    </row>
    <row r="71" spans="1:21" x14ac:dyDescent="0.2">
      <c r="A71" s="45" t="s">
        <v>29</v>
      </c>
      <c r="B71" s="46"/>
      <c r="C71" s="46"/>
      <c r="D71" s="46"/>
      <c r="E71" s="46"/>
      <c r="F71" s="46"/>
      <c r="G71" s="46"/>
      <c r="H71" s="46"/>
      <c r="I71" s="46"/>
      <c r="J71" s="46"/>
      <c r="K71" s="47"/>
      <c r="L71" s="19"/>
      <c r="M71" s="19" t="s">
        <v>11</v>
      </c>
      <c r="N71" s="20">
        <v>100</v>
      </c>
      <c r="O71" s="20">
        <v>100</v>
      </c>
      <c r="P71" s="20">
        <v>100</v>
      </c>
      <c r="Q71" s="20">
        <f t="shared" si="1"/>
        <v>300</v>
      </c>
      <c r="R71" s="21"/>
      <c r="S71" s="28">
        <f t="shared" si="2"/>
        <v>0</v>
      </c>
    </row>
    <row r="72" spans="1:21" x14ac:dyDescent="0.2">
      <c r="A72" s="45" t="s">
        <v>31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  <c r="L72" s="19"/>
      <c r="M72" s="19" t="s">
        <v>7</v>
      </c>
      <c r="N72" s="20">
        <v>50</v>
      </c>
      <c r="O72" s="20">
        <v>0</v>
      </c>
      <c r="P72" s="20">
        <v>100</v>
      </c>
      <c r="Q72" s="20">
        <f t="shared" ref="Q72:Q76" si="3">N72+O72+P72</f>
        <v>150</v>
      </c>
      <c r="R72" s="21"/>
      <c r="S72" s="28">
        <f t="shared" ref="S72:S76" si="4">Q72*R72</f>
        <v>0</v>
      </c>
    </row>
    <row r="73" spans="1:21" x14ac:dyDescent="0.2">
      <c r="A73" s="45" t="s">
        <v>30</v>
      </c>
      <c r="B73" s="46"/>
      <c r="C73" s="46"/>
      <c r="D73" s="46"/>
      <c r="E73" s="46"/>
      <c r="F73" s="46"/>
      <c r="G73" s="46"/>
      <c r="H73" s="46"/>
      <c r="I73" s="46"/>
      <c r="J73" s="46"/>
      <c r="K73" s="47"/>
      <c r="L73" s="19"/>
      <c r="M73" s="19" t="s">
        <v>7</v>
      </c>
      <c r="N73" s="20">
        <v>100</v>
      </c>
      <c r="O73" s="20">
        <v>50</v>
      </c>
      <c r="P73" s="20">
        <v>0</v>
      </c>
      <c r="Q73" s="20">
        <f t="shared" si="3"/>
        <v>150</v>
      </c>
      <c r="R73" s="21"/>
      <c r="S73" s="28">
        <f t="shared" si="4"/>
        <v>0</v>
      </c>
      <c r="U73" s="41"/>
    </row>
    <row r="74" spans="1:21" x14ac:dyDescent="0.2">
      <c r="A74" s="45" t="s">
        <v>33</v>
      </c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19"/>
      <c r="M74" s="19" t="s">
        <v>7</v>
      </c>
      <c r="N74" s="20">
        <v>50</v>
      </c>
      <c r="O74" s="20">
        <v>50</v>
      </c>
      <c r="P74" s="20">
        <v>50</v>
      </c>
      <c r="Q74" s="20">
        <f t="shared" si="3"/>
        <v>150</v>
      </c>
      <c r="R74" s="21"/>
      <c r="S74" s="28">
        <f t="shared" si="4"/>
        <v>0</v>
      </c>
    </row>
    <row r="75" spans="1:21" x14ac:dyDescent="0.2">
      <c r="A75" s="45" t="s">
        <v>32</v>
      </c>
      <c r="B75" s="46"/>
      <c r="C75" s="46"/>
      <c r="D75" s="46"/>
      <c r="E75" s="46"/>
      <c r="F75" s="46"/>
      <c r="G75" s="46"/>
      <c r="H75" s="46"/>
      <c r="I75" s="46"/>
      <c r="J75" s="46"/>
      <c r="K75" s="47"/>
      <c r="L75" s="19"/>
      <c r="M75" s="19" t="s">
        <v>11</v>
      </c>
      <c r="N75" s="20">
        <v>100</v>
      </c>
      <c r="O75" s="20">
        <v>100</v>
      </c>
      <c r="P75" s="20">
        <v>100</v>
      </c>
      <c r="Q75" s="20">
        <f t="shared" si="3"/>
        <v>300</v>
      </c>
      <c r="R75" s="21"/>
      <c r="S75" s="28">
        <f t="shared" si="4"/>
        <v>0</v>
      </c>
    </row>
    <row r="76" spans="1:21" x14ac:dyDescent="0.2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7"/>
      <c r="L76" s="19"/>
      <c r="M76" s="19"/>
      <c r="N76" s="20"/>
      <c r="O76" s="20"/>
      <c r="P76" s="20"/>
      <c r="Q76" s="20">
        <f t="shared" si="3"/>
        <v>0</v>
      </c>
      <c r="R76" s="21"/>
      <c r="S76" s="42">
        <f t="shared" si="4"/>
        <v>0</v>
      </c>
      <c r="T76" s="43"/>
      <c r="U76" s="41"/>
    </row>
    <row r="77" spans="1:21" ht="11.25" customHeight="1" x14ac:dyDescent="0.2">
      <c r="A77" s="52" t="s">
        <v>40</v>
      </c>
      <c r="B77" s="53"/>
      <c r="C77" s="53"/>
      <c r="D77" s="53"/>
      <c r="E77" s="53"/>
      <c r="F77" s="53"/>
      <c r="G77" s="53"/>
      <c r="H77" s="53"/>
      <c r="I77" s="53"/>
      <c r="J77" s="53"/>
      <c r="K77" s="54"/>
      <c r="L77" s="30"/>
      <c r="M77" s="30"/>
      <c r="N77" s="35">
        <f>SUM(N11:N76)</f>
        <v>692</v>
      </c>
      <c r="O77" s="34">
        <f>SUM(O11:O76)</f>
        <v>535</v>
      </c>
      <c r="P77" s="34">
        <f>SUM(P11:P76)</f>
        <v>604</v>
      </c>
      <c r="Q77" s="34">
        <f>SUM(Q11:Q76)</f>
        <v>1827</v>
      </c>
      <c r="R77" s="32"/>
      <c r="S77" s="33">
        <f>SUM(S11:S76)</f>
        <v>0</v>
      </c>
    </row>
    <row r="78" spans="1:21" x14ac:dyDescent="0.2">
      <c r="A78" s="9"/>
      <c r="B78" s="50" t="s">
        <v>10</v>
      </c>
      <c r="C78" s="50"/>
      <c r="D78" s="50"/>
      <c r="E78" s="50"/>
      <c r="F78" s="50"/>
      <c r="G78" s="50"/>
      <c r="H78" s="50"/>
      <c r="I78" s="50"/>
      <c r="J78" s="50"/>
      <c r="K78" s="50"/>
      <c r="L78" s="10"/>
      <c r="M78" s="10"/>
      <c r="N78" s="11"/>
      <c r="O78" s="11"/>
      <c r="P78" s="11"/>
      <c r="Q78" s="11"/>
      <c r="R78" s="12"/>
      <c r="S78" s="25"/>
    </row>
    <row r="79" spans="1:21" ht="21.75" customHeight="1" x14ac:dyDescent="0.2">
      <c r="A79" s="45" t="s">
        <v>79</v>
      </c>
      <c r="B79" s="46"/>
      <c r="C79" s="46"/>
      <c r="D79" s="46"/>
      <c r="E79" s="46"/>
      <c r="F79" s="46"/>
      <c r="G79" s="46"/>
      <c r="H79" s="46"/>
      <c r="I79" s="46"/>
      <c r="J79" s="46"/>
      <c r="K79" s="47"/>
      <c r="L79" s="19"/>
      <c r="M79" s="19" t="s">
        <v>11</v>
      </c>
      <c r="N79" s="20">
        <v>2</v>
      </c>
      <c r="O79" s="20">
        <v>2</v>
      </c>
      <c r="P79" s="20">
        <v>2</v>
      </c>
      <c r="Q79" s="20">
        <f t="shared" ref="Q79:Q108" si="5">N79+O79+P79</f>
        <v>6</v>
      </c>
      <c r="R79" s="21"/>
      <c r="S79" s="28">
        <f t="shared" ref="S79:S108" si="6">Q79*R79</f>
        <v>0</v>
      </c>
    </row>
    <row r="80" spans="1:21" ht="22.5" customHeight="1" x14ac:dyDescent="0.2">
      <c r="A80" s="45" t="s">
        <v>80</v>
      </c>
      <c r="B80" s="46"/>
      <c r="C80" s="46"/>
      <c r="D80" s="46"/>
      <c r="E80" s="46"/>
      <c r="F80" s="46"/>
      <c r="G80" s="46"/>
      <c r="H80" s="46"/>
      <c r="I80" s="46"/>
      <c r="J80" s="46"/>
      <c r="K80" s="47"/>
      <c r="L80" s="19"/>
      <c r="M80" s="19" t="s">
        <v>11</v>
      </c>
      <c r="N80" s="20">
        <v>1</v>
      </c>
      <c r="O80" s="20">
        <v>1</v>
      </c>
      <c r="P80" s="20">
        <v>1</v>
      </c>
      <c r="Q80" s="20">
        <f t="shared" si="5"/>
        <v>3</v>
      </c>
      <c r="R80" s="21"/>
      <c r="S80" s="28">
        <f t="shared" si="6"/>
        <v>0</v>
      </c>
    </row>
    <row r="81" spans="1:21" ht="25.5" customHeight="1" x14ac:dyDescent="0.2">
      <c r="A81" s="45" t="s">
        <v>58</v>
      </c>
      <c r="B81" s="46"/>
      <c r="C81" s="46"/>
      <c r="D81" s="46"/>
      <c r="E81" s="46"/>
      <c r="F81" s="46"/>
      <c r="G81" s="46"/>
      <c r="H81" s="46"/>
      <c r="I81" s="46"/>
      <c r="J81" s="46"/>
      <c r="K81" s="47"/>
      <c r="L81" s="19"/>
      <c r="M81" s="19" t="s">
        <v>11</v>
      </c>
      <c r="N81" s="20">
        <v>2</v>
      </c>
      <c r="O81" s="20">
        <v>0</v>
      </c>
      <c r="P81" s="20">
        <v>2</v>
      </c>
      <c r="Q81" s="20">
        <f t="shared" si="5"/>
        <v>4</v>
      </c>
      <c r="R81" s="21"/>
      <c r="S81" s="28">
        <f t="shared" si="6"/>
        <v>0</v>
      </c>
    </row>
    <row r="82" spans="1:21" ht="24" customHeight="1" x14ac:dyDescent="0.2">
      <c r="A82" s="45" t="s">
        <v>81</v>
      </c>
      <c r="B82" s="46"/>
      <c r="C82" s="46"/>
      <c r="D82" s="46"/>
      <c r="E82" s="46"/>
      <c r="F82" s="46"/>
      <c r="G82" s="46"/>
      <c r="H82" s="46"/>
      <c r="I82" s="46"/>
      <c r="J82" s="46"/>
      <c r="K82" s="47"/>
      <c r="L82" s="19"/>
      <c r="M82" s="19" t="s">
        <v>11</v>
      </c>
      <c r="N82" s="20">
        <v>2</v>
      </c>
      <c r="O82" s="20">
        <v>0</v>
      </c>
      <c r="P82" s="20">
        <v>2</v>
      </c>
      <c r="Q82" s="20">
        <f t="shared" si="5"/>
        <v>4</v>
      </c>
      <c r="R82" s="21"/>
      <c r="S82" s="28">
        <f t="shared" si="6"/>
        <v>0</v>
      </c>
    </row>
    <row r="83" spans="1:21" ht="22.5" customHeight="1" x14ac:dyDescent="0.2">
      <c r="A83" s="45" t="s">
        <v>82</v>
      </c>
      <c r="B83" s="46"/>
      <c r="C83" s="46"/>
      <c r="D83" s="46"/>
      <c r="E83" s="46"/>
      <c r="F83" s="46"/>
      <c r="G83" s="46"/>
      <c r="H83" s="46"/>
      <c r="I83" s="46"/>
      <c r="J83" s="46"/>
      <c r="K83" s="47"/>
      <c r="L83" s="19"/>
      <c r="M83" s="19" t="s">
        <v>11</v>
      </c>
      <c r="N83" s="20">
        <v>2</v>
      </c>
      <c r="O83" s="20">
        <v>1</v>
      </c>
      <c r="P83" s="20">
        <v>2</v>
      </c>
      <c r="Q83" s="20">
        <f t="shared" si="5"/>
        <v>5</v>
      </c>
      <c r="R83" s="21"/>
      <c r="S83" s="28">
        <f t="shared" si="6"/>
        <v>0</v>
      </c>
    </row>
    <row r="84" spans="1:21" ht="22.5" customHeight="1" x14ac:dyDescent="0.2">
      <c r="A84" s="45" t="s">
        <v>83</v>
      </c>
      <c r="B84" s="46"/>
      <c r="C84" s="46"/>
      <c r="D84" s="46"/>
      <c r="E84" s="46"/>
      <c r="F84" s="46"/>
      <c r="G84" s="46"/>
      <c r="H84" s="46"/>
      <c r="I84" s="46"/>
      <c r="J84" s="46"/>
      <c r="K84" s="47"/>
      <c r="L84" s="19"/>
      <c r="M84" s="19" t="s">
        <v>11</v>
      </c>
      <c r="N84" s="20">
        <v>4</v>
      </c>
      <c r="O84" s="20">
        <v>4</v>
      </c>
      <c r="P84" s="20">
        <v>4</v>
      </c>
      <c r="Q84" s="20">
        <f t="shared" si="5"/>
        <v>12</v>
      </c>
      <c r="R84" s="21"/>
      <c r="S84" s="28">
        <f t="shared" si="6"/>
        <v>0</v>
      </c>
    </row>
    <row r="85" spans="1:21" ht="23.25" customHeight="1" x14ac:dyDescent="0.2">
      <c r="A85" s="45" t="s">
        <v>84</v>
      </c>
      <c r="B85" s="46"/>
      <c r="C85" s="46"/>
      <c r="D85" s="46"/>
      <c r="E85" s="46"/>
      <c r="F85" s="46"/>
      <c r="G85" s="46"/>
      <c r="H85" s="46"/>
      <c r="I85" s="46"/>
      <c r="J85" s="46"/>
      <c r="K85" s="47"/>
      <c r="L85" s="19"/>
      <c r="M85" s="19" t="s">
        <v>11</v>
      </c>
      <c r="N85" s="20">
        <v>1</v>
      </c>
      <c r="O85" s="20">
        <v>1</v>
      </c>
      <c r="P85" s="20">
        <v>1</v>
      </c>
      <c r="Q85" s="20">
        <f t="shared" si="5"/>
        <v>3</v>
      </c>
      <c r="R85" s="21"/>
      <c r="S85" s="28">
        <f t="shared" si="6"/>
        <v>0</v>
      </c>
    </row>
    <row r="86" spans="1:21" ht="23.25" customHeight="1" x14ac:dyDescent="0.2">
      <c r="A86" s="45" t="s">
        <v>85</v>
      </c>
      <c r="B86" s="46"/>
      <c r="C86" s="46"/>
      <c r="D86" s="46"/>
      <c r="E86" s="46"/>
      <c r="F86" s="46"/>
      <c r="G86" s="46"/>
      <c r="H86" s="46"/>
      <c r="I86" s="46"/>
      <c r="J86" s="46"/>
      <c r="K86" s="47"/>
      <c r="L86" s="19"/>
      <c r="M86" s="19" t="s">
        <v>11</v>
      </c>
      <c r="N86" s="20">
        <v>1</v>
      </c>
      <c r="O86" s="20">
        <v>1</v>
      </c>
      <c r="P86" s="20">
        <v>1</v>
      </c>
      <c r="Q86" s="20">
        <f t="shared" ref="Q86:Q88" si="7">N86+O86+P86</f>
        <v>3</v>
      </c>
      <c r="R86" s="21"/>
      <c r="S86" s="28">
        <f t="shared" ref="S86:S88" si="8">Q86*R86</f>
        <v>0</v>
      </c>
    </row>
    <row r="87" spans="1:21" ht="21.75" customHeight="1" x14ac:dyDescent="0.2">
      <c r="A87" s="45" t="s">
        <v>86</v>
      </c>
      <c r="B87" s="46"/>
      <c r="C87" s="46"/>
      <c r="D87" s="46"/>
      <c r="E87" s="46"/>
      <c r="F87" s="46"/>
      <c r="G87" s="46"/>
      <c r="H87" s="46"/>
      <c r="I87" s="46"/>
      <c r="J87" s="46"/>
      <c r="K87" s="47"/>
      <c r="L87" s="19"/>
      <c r="M87" s="19" t="s">
        <v>11</v>
      </c>
      <c r="N87" s="20">
        <v>1</v>
      </c>
      <c r="O87" s="20">
        <v>1</v>
      </c>
      <c r="P87" s="20">
        <v>1</v>
      </c>
      <c r="Q87" s="20">
        <f t="shared" si="7"/>
        <v>3</v>
      </c>
      <c r="R87" s="21"/>
      <c r="S87" s="28">
        <f t="shared" si="8"/>
        <v>0</v>
      </c>
    </row>
    <row r="88" spans="1:21" ht="24" customHeight="1" x14ac:dyDescent="0.2">
      <c r="A88" s="45" t="s">
        <v>87</v>
      </c>
      <c r="B88" s="46"/>
      <c r="C88" s="46"/>
      <c r="D88" s="46"/>
      <c r="E88" s="46"/>
      <c r="F88" s="46"/>
      <c r="G88" s="46"/>
      <c r="H88" s="46"/>
      <c r="I88" s="46"/>
      <c r="J88" s="46"/>
      <c r="K88" s="47"/>
      <c r="L88" s="19"/>
      <c r="M88" s="19" t="s">
        <v>11</v>
      </c>
      <c r="N88" s="20">
        <v>1</v>
      </c>
      <c r="O88" s="20">
        <v>1</v>
      </c>
      <c r="P88" s="20">
        <v>1</v>
      </c>
      <c r="Q88" s="20">
        <f t="shared" si="7"/>
        <v>3</v>
      </c>
      <c r="R88" s="21"/>
      <c r="S88" s="28">
        <f t="shared" si="8"/>
        <v>0</v>
      </c>
      <c r="T88" s="40"/>
    </row>
    <row r="89" spans="1:21" ht="12" customHeight="1" x14ac:dyDescent="0.2">
      <c r="A89" s="45" t="s">
        <v>34</v>
      </c>
      <c r="B89" s="46"/>
      <c r="C89" s="46"/>
      <c r="D89" s="46"/>
      <c r="E89" s="46"/>
      <c r="F89" s="46"/>
      <c r="G89" s="46"/>
      <c r="H89" s="46"/>
      <c r="I89" s="46"/>
      <c r="J89" s="46"/>
      <c r="K89" s="47"/>
      <c r="L89" s="19"/>
      <c r="M89" s="19" t="s">
        <v>11</v>
      </c>
      <c r="N89" s="20">
        <v>10</v>
      </c>
      <c r="O89" s="20">
        <v>5</v>
      </c>
      <c r="P89" s="20">
        <v>10</v>
      </c>
      <c r="Q89" s="20">
        <f t="shared" si="5"/>
        <v>25</v>
      </c>
      <c r="R89" s="21"/>
      <c r="S89" s="28">
        <f t="shared" si="6"/>
        <v>0</v>
      </c>
    </row>
    <row r="90" spans="1:21" ht="11.25" customHeight="1" x14ac:dyDescent="0.2">
      <c r="A90" s="48"/>
      <c r="B90" s="48"/>
      <c r="C90" s="48"/>
      <c r="D90" s="48"/>
      <c r="E90" s="49" t="s">
        <v>35</v>
      </c>
      <c r="F90" s="49"/>
      <c r="G90" s="49"/>
      <c r="H90" s="49"/>
      <c r="I90" s="49"/>
      <c r="J90" s="49"/>
      <c r="K90" s="49"/>
      <c r="L90" s="19"/>
      <c r="M90" s="19" t="s">
        <v>11</v>
      </c>
      <c r="N90" s="20">
        <v>10</v>
      </c>
      <c r="O90" s="20">
        <v>10</v>
      </c>
      <c r="P90" s="20">
        <v>10</v>
      </c>
      <c r="Q90" s="20">
        <f t="shared" si="5"/>
        <v>30</v>
      </c>
      <c r="R90" s="21"/>
      <c r="S90" s="28">
        <f t="shared" si="6"/>
        <v>0</v>
      </c>
    </row>
    <row r="91" spans="1:21" ht="15" customHeight="1" x14ac:dyDescent="0.2">
      <c r="A91" s="48"/>
      <c r="B91" s="48"/>
      <c r="C91" s="48"/>
      <c r="D91" s="48"/>
      <c r="E91" s="49" t="s">
        <v>36</v>
      </c>
      <c r="F91" s="49"/>
      <c r="G91" s="49"/>
      <c r="H91" s="49"/>
      <c r="I91" s="49"/>
      <c r="J91" s="49"/>
      <c r="K91" s="49"/>
      <c r="L91" s="19"/>
      <c r="M91" s="19" t="s">
        <v>11</v>
      </c>
      <c r="N91" s="20">
        <v>10</v>
      </c>
      <c r="O91" s="20">
        <v>10</v>
      </c>
      <c r="P91" s="20">
        <v>10</v>
      </c>
      <c r="Q91" s="20">
        <f t="shared" si="5"/>
        <v>30</v>
      </c>
      <c r="R91" s="21"/>
      <c r="S91" s="28">
        <f t="shared" si="6"/>
        <v>0</v>
      </c>
    </row>
    <row r="92" spans="1:21" ht="14.25" customHeight="1" x14ac:dyDescent="0.2">
      <c r="A92" s="48"/>
      <c r="B92" s="48"/>
      <c r="C92" s="48"/>
      <c r="D92" s="48"/>
      <c r="E92" s="49" t="s">
        <v>37</v>
      </c>
      <c r="F92" s="49"/>
      <c r="G92" s="49"/>
      <c r="H92" s="49"/>
      <c r="I92" s="49"/>
      <c r="J92" s="49"/>
      <c r="K92" s="49"/>
      <c r="L92" s="19"/>
      <c r="M92" s="19" t="s">
        <v>11</v>
      </c>
      <c r="N92" s="20">
        <v>10</v>
      </c>
      <c r="O92" s="20">
        <v>10</v>
      </c>
      <c r="P92" s="20">
        <v>10</v>
      </c>
      <c r="Q92" s="20">
        <f t="shared" si="5"/>
        <v>30</v>
      </c>
      <c r="R92" s="21"/>
      <c r="S92" s="28">
        <f t="shared" si="6"/>
        <v>0</v>
      </c>
    </row>
    <row r="93" spans="1:21" ht="11.25" customHeight="1" x14ac:dyDescent="0.2">
      <c r="A93" s="48"/>
      <c r="B93" s="48"/>
      <c r="C93" s="48"/>
      <c r="D93" s="48"/>
      <c r="E93" s="49" t="s">
        <v>38</v>
      </c>
      <c r="F93" s="49"/>
      <c r="G93" s="49"/>
      <c r="H93" s="49"/>
      <c r="I93" s="49"/>
      <c r="J93" s="49"/>
      <c r="K93" s="49"/>
      <c r="L93" s="19"/>
      <c r="M93" s="19" t="s">
        <v>11</v>
      </c>
      <c r="N93" s="20">
        <v>10</v>
      </c>
      <c r="O93" s="20">
        <v>10</v>
      </c>
      <c r="P93" s="20">
        <v>10</v>
      </c>
      <c r="Q93" s="20">
        <f t="shared" si="5"/>
        <v>30</v>
      </c>
      <c r="R93" s="21"/>
      <c r="S93" s="28">
        <f t="shared" si="6"/>
        <v>0</v>
      </c>
    </row>
    <row r="94" spans="1:21" ht="11.25" customHeight="1" x14ac:dyDescent="0.2">
      <c r="A94" s="48"/>
      <c r="B94" s="48"/>
      <c r="C94" s="48"/>
      <c r="D94" s="48"/>
      <c r="E94" s="49" t="s">
        <v>39</v>
      </c>
      <c r="F94" s="49"/>
      <c r="G94" s="49"/>
      <c r="H94" s="49"/>
      <c r="I94" s="49"/>
      <c r="J94" s="49"/>
      <c r="K94" s="49"/>
      <c r="L94" s="19"/>
      <c r="M94" s="19" t="s">
        <v>11</v>
      </c>
      <c r="N94" s="20">
        <v>5</v>
      </c>
      <c r="O94" s="20">
        <v>5</v>
      </c>
      <c r="P94" s="20">
        <v>5</v>
      </c>
      <c r="Q94" s="20">
        <f t="shared" si="5"/>
        <v>15</v>
      </c>
      <c r="R94" s="21"/>
      <c r="S94" s="28">
        <f t="shared" si="6"/>
        <v>0</v>
      </c>
    </row>
    <row r="95" spans="1:21" ht="11.25" customHeight="1" x14ac:dyDescent="0.2">
      <c r="A95" s="48"/>
      <c r="B95" s="48"/>
      <c r="C95" s="48"/>
      <c r="D95" s="48"/>
      <c r="E95" s="49" t="s">
        <v>41</v>
      </c>
      <c r="F95" s="49"/>
      <c r="G95" s="49"/>
      <c r="H95" s="49"/>
      <c r="I95" s="49"/>
      <c r="J95" s="49"/>
      <c r="K95" s="49"/>
      <c r="L95" s="19"/>
      <c r="M95" s="19" t="s">
        <v>11</v>
      </c>
      <c r="N95" s="20">
        <v>1</v>
      </c>
      <c r="O95" s="20">
        <v>2</v>
      </c>
      <c r="P95" s="20">
        <v>2</v>
      </c>
      <c r="Q95" s="20">
        <f t="shared" si="5"/>
        <v>5</v>
      </c>
      <c r="R95" s="21"/>
      <c r="S95" s="28">
        <f t="shared" si="6"/>
        <v>0</v>
      </c>
      <c r="T95" s="40"/>
      <c r="U95" s="41"/>
    </row>
    <row r="96" spans="1:21" x14ac:dyDescent="0.2">
      <c r="A96" s="45" t="s">
        <v>59</v>
      </c>
      <c r="B96" s="46"/>
      <c r="C96" s="46"/>
      <c r="D96" s="46"/>
      <c r="E96" s="46"/>
      <c r="F96" s="46"/>
      <c r="G96" s="46"/>
      <c r="H96" s="46"/>
      <c r="I96" s="46"/>
      <c r="J96" s="46"/>
      <c r="K96" s="47"/>
      <c r="L96" s="19"/>
      <c r="M96" s="19" t="s">
        <v>11</v>
      </c>
      <c r="N96" s="20">
        <v>1</v>
      </c>
      <c r="O96" s="20">
        <v>0</v>
      </c>
      <c r="P96" s="20">
        <v>0</v>
      </c>
      <c r="Q96" s="20">
        <f t="shared" si="5"/>
        <v>1</v>
      </c>
      <c r="R96" s="21"/>
      <c r="S96" s="28">
        <f t="shared" si="6"/>
        <v>0</v>
      </c>
    </row>
    <row r="97" spans="1:21" x14ac:dyDescent="0.2">
      <c r="A97" s="45" t="s">
        <v>68</v>
      </c>
      <c r="B97" s="46"/>
      <c r="C97" s="46"/>
      <c r="D97" s="46"/>
      <c r="E97" s="46"/>
      <c r="F97" s="46"/>
      <c r="G97" s="46"/>
      <c r="H97" s="46"/>
      <c r="I97" s="46"/>
      <c r="J97" s="46"/>
      <c r="K97" s="47"/>
      <c r="L97" s="19"/>
      <c r="M97" s="19" t="s">
        <v>11</v>
      </c>
      <c r="N97" s="20">
        <v>1</v>
      </c>
      <c r="O97" s="20">
        <v>0</v>
      </c>
      <c r="P97" s="20">
        <v>0</v>
      </c>
      <c r="Q97" s="20">
        <f t="shared" si="5"/>
        <v>1</v>
      </c>
      <c r="R97" s="21"/>
      <c r="S97" s="28">
        <f t="shared" si="6"/>
        <v>0</v>
      </c>
    </row>
    <row r="98" spans="1:21" x14ac:dyDescent="0.2">
      <c r="A98" s="45" t="s">
        <v>69</v>
      </c>
      <c r="B98" s="46"/>
      <c r="C98" s="46"/>
      <c r="D98" s="46"/>
      <c r="E98" s="46"/>
      <c r="F98" s="46"/>
      <c r="G98" s="46"/>
      <c r="H98" s="46"/>
      <c r="I98" s="46"/>
      <c r="J98" s="46"/>
      <c r="K98" s="47"/>
      <c r="L98" s="19"/>
      <c r="M98" s="19" t="s">
        <v>11</v>
      </c>
      <c r="N98" s="20">
        <v>2</v>
      </c>
      <c r="O98" s="20">
        <v>0</v>
      </c>
      <c r="P98" s="20">
        <v>0</v>
      </c>
      <c r="Q98" s="20">
        <f t="shared" si="5"/>
        <v>2</v>
      </c>
      <c r="R98" s="21"/>
      <c r="S98" s="28">
        <f t="shared" si="6"/>
        <v>0</v>
      </c>
    </row>
    <row r="99" spans="1:21" x14ac:dyDescent="0.2">
      <c r="A99" s="45" t="s">
        <v>70</v>
      </c>
      <c r="B99" s="46"/>
      <c r="C99" s="46"/>
      <c r="D99" s="46"/>
      <c r="E99" s="46"/>
      <c r="F99" s="46"/>
      <c r="G99" s="46"/>
      <c r="H99" s="46"/>
      <c r="I99" s="46"/>
      <c r="J99" s="46"/>
      <c r="K99" s="47"/>
      <c r="L99" s="19"/>
      <c r="M99" s="19" t="s">
        <v>11</v>
      </c>
      <c r="N99" s="20">
        <v>2</v>
      </c>
      <c r="O99" s="20">
        <v>0</v>
      </c>
      <c r="P99" s="20">
        <v>0</v>
      </c>
      <c r="Q99" s="20">
        <f t="shared" ref="Q99" si="9">N99+O99+P99</f>
        <v>2</v>
      </c>
      <c r="R99" s="21"/>
      <c r="S99" s="28">
        <f t="shared" si="6"/>
        <v>0</v>
      </c>
    </row>
    <row r="100" spans="1:21" x14ac:dyDescent="0.2">
      <c r="A100" s="45" t="s">
        <v>71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7"/>
      <c r="L100" s="19"/>
      <c r="M100" s="19" t="s">
        <v>11</v>
      </c>
      <c r="N100" s="20">
        <v>3</v>
      </c>
      <c r="O100" s="20">
        <v>0</v>
      </c>
      <c r="P100" s="20">
        <v>0</v>
      </c>
      <c r="Q100" s="20">
        <f t="shared" si="5"/>
        <v>3</v>
      </c>
      <c r="R100" s="21"/>
      <c r="S100" s="28">
        <f t="shared" si="6"/>
        <v>0</v>
      </c>
    </row>
    <row r="101" spans="1:21" x14ac:dyDescent="0.2">
      <c r="A101" s="45" t="s">
        <v>60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7"/>
      <c r="L101" s="19"/>
      <c r="M101" s="19" t="s">
        <v>11</v>
      </c>
      <c r="N101" s="20">
        <v>2</v>
      </c>
      <c r="O101" s="20">
        <v>2</v>
      </c>
      <c r="P101" s="20">
        <v>2</v>
      </c>
      <c r="Q101" s="20">
        <f t="shared" si="5"/>
        <v>6</v>
      </c>
      <c r="R101" s="21"/>
      <c r="S101" s="28">
        <f t="shared" si="6"/>
        <v>0</v>
      </c>
    </row>
    <row r="102" spans="1:21" x14ac:dyDescent="0.2">
      <c r="A102" s="45" t="s">
        <v>61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7"/>
      <c r="L102" s="19"/>
      <c r="M102" s="19" t="s">
        <v>11</v>
      </c>
      <c r="N102" s="20">
        <v>2</v>
      </c>
      <c r="O102" s="20">
        <v>2</v>
      </c>
      <c r="P102" s="20">
        <v>2</v>
      </c>
      <c r="Q102" s="20">
        <f t="shared" si="5"/>
        <v>6</v>
      </c>
      <c r="R102" s="21"/>
      <c r="S102" s="28">
        <f t="shared" si="6"/>
        <v>0</v>
      </c>
    </row>
    <row r="103" spans="1:21" x14ac:dyDescent="0.2">
      <c r="A103" s="45" t="s">
        <v>62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7"/>
      <c r="L103" s="19"/>
      <c r="M103" s="19" t="s">
        <v>11</v>
      </c>
      <c r="N103" s="20">
        <v>2</v>
      </c>
      <c r="O103" s="20">
        <v>1</v>
      </c>
      <c r="P103" s="20">
        <v>2</v>
      </c>
      <c r="Q103" s="20">
        <f t="shared" si="5"/>
        <v>5</v>
      </c>
      <c r="R103" s="21"/>
      <c r="S103" s="28">
        <f t="shared" si="6"/>
        <v>0</v>
      </c>
    </row>
    <row r="104" spans="1:21" x14ac:dyDescent="0.2">
      <c r="A104" s="45" t="s">
        <v>63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7"/>
      <c r="L104" s="19"/>
      <c r="M104" s="19" t="s">
        <v>11</v>
      </c>
      <c r="N104" s="20">
        <v>1</v>
      </c>
      <c r="O104" s="20">
        <v>1</v>
      </c>
      <c r="P104" s="20">
        <v>1</v>
      </c>
      <c r="Q104" s="20">
        <f t="shared" si="5"/>
        <v>3</v>
      </c>
      <c r="R104" s="21"/>
      <c r="S104" s="28">
        <f t="shared" si="6"/>
        <v>0</v>
      </c>
    </row>
    <row r="105" spans="1:21" x14ac:dyDescent="0.2">
      <c r="A105" s="45" t="s">
        <v>64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7"/>
      <c r="L105" s="19"/>
      <c r="M105" s="19" t="s">
        <v>11</v>
      </c>
      <c r="N105" s="20">
        <v>1</v>
      </c>
      <c r="O105" s="20">
        <v>1</v>
      </c>
      <c r="P105" s="20">
        <v>2</v>
      </c>
      <c r="Q105" s="20">
        <f t="shared" si="5"/>
        <v>4</v>
      </c>
      <c r="R105" s="21"/>
      <c r="S105" s="28">
        <f t="shared" si="6"/>
        <v>0</v>
      </c>
    </row>
    <row r="106" spans="1:21" x14ac:dyDescent="0.2">
      <c r="A106" s="45" t="s">
        <v>65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7"/>
      <c r="L106" s="19"/>
      <c r="M106" s="19" t="s">
        <v>11</v>
      </c>
      <c r="N106" s="20">
        <v>1</v>
      </c>
      <c r="O106" s="20">
        <v>1</v>
      </c>
      <c r="P106" s="20">
        <v>2</v>
      </c>
      <c r="Q106" s="20">
        <f t="shared" si="5"/>
        <v>4</v>
      </c>
      <c r="R106" s="21"/>
      <c r="S106" s="28">
        <f t="shared" si="6"/>
        <v>0</v>
      </c>
    </row>
    <row r="107" spans="1:21" x14ac:dyDescent="0.2">
      <c r="A107" s="45" t="s">
        <v>66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7"/>
      <c r="L107" s="19"/>
      <c r="M107" s="19" t="s">
        <v>11</v>
      </c>
      <c r="N107" s="20">
        <v>1</v>
      </c>
      <c r="O107" s="20">
        <v>1</v>
      </c>
      <c r="P107" s="20">
        <v>2</v>
      </c>
      <c r="Q107" s="20">
        <f t="shared" si="5"/>
        <v>4</v>
      </c>
      <c r="R107" s="21"/>
      <c r="S107" s="28">
        <f t="shared" si="6"/>
        <v>0</v>
      </c>
    </row>
    <row r="108" spans="1:21" ht="11.25" customHeight="1" x14ac:dyDescent="0.2">
      <c r="A108" s="45" t="s">
        <v>67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7"/>
      <c r="L108" s="19"/>
      <c r="M108" s="19" t="s">
        <v>11</v>
      </c>
      <c r="N108" s="20">
        <v>1</v>
      </c>
      <c r="O108" s="20">
        <v>1</v>
      </c>
      <c r="P108" s="20">
        <v>2</v>
      </c>
      <c r="Q108" s="20">
        <f t="shared" si="5"/>
        <v>4</v>
      </c>
      <c r="R108" s="21"/>
      <c r="S108" s="28">
        <f t="shared" si="6"/>
        <v>0</v>
      </c>
      <c r="T108" s="40"/>
      <c r="U108" s="41"/>
    </row>
    <row r="109" spans="1:21" x14ac:dyDescent="0.2">
      <c r="A109" s="51" t="s">
        <v>12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31" t="s">
        <v>6</v>
      </c>
      <c r="M109" s="31" t="s">
        <v>6</v>
      </c>
      <c r="N109" s="35">
        <f>SUM(N79:N108)</f>
        <v>93</v>
      </c>
      <c r="O109" s="35">
        <f>SUM(O79:O108)</f>
        <v>74</v>
      </c>
      <c r="P109" s="35">
        <f>SUM(P79:P108)</f>
        <v>89</v>
      </c>
      <c r="Q109" s="35">
        <f>SUM(Q79:Q108)</f>
        <v>256</v>
      </c>
      <c r="R109" s="32"/>
      <c r="S109" s="33">
        <f>SUM(S79:S108)</f>
        <v>0</v>
      </c>
    </row>
    <row r="110" spans="1:21" x14ac:dyDescent="0.2">
      <c r="A110" s="44" t="s">
        <v>42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M110" s="36"/>
      <c r="N110" s="38">
        <f>N109+N77</f>
        <v>785</v>
      </c>
      <c r="O110" s="39">
        <f>O77+O109</f>
        <v>609</v>
      </c>
      <c r="P110" s="39">
        <f>P77+P109</f>
        <v>693</v>
      </c>
      <c r="Q110" s="39">
        <f>N110+O110+P110</f>
        <v>2087</v>
      </c>
      <c r="R110" s="36"/>
      <c r="S110" s="37">
        <f>S77+S109</f>
        <v>0</v>
      </c>
    </row>
  </sheetData>
  <mergeCells count="128">
    <mergeCell ref="A62:K62"/>
    <mergeCell ref="A21:K21"/>
    <mergeCell ref="A24:K24"/>
    <mergeCell ref="A25:K25"/>
    <mergeCell ref="A30:K30"/>
    <mergeCell ref="A32:K32"/>
    <mergeCell ref="A34:K34"/>
    <mergeCell ref="A47:K47"/>
    <mergeCell ref="A48:K48"/>
    <mergeCell ref="A49:K49"/>
    <mergeCell ref="A50:K50"/>
    <mergeCell ref="A51:K51"/>
    <mergeCell ref="A52:K52"/>
    <mergeCell ref="A53:K53"/>
    <mergeCell ref="A54:K54"/>
    <mergeCell ref="A22:D22"/>
    <mergeCell ref="E22:K22"/>
    <mergeCell ref="A23:D23"/>
    <mergeCell ref="E23:K23"/>
    <mergeCell ref="A44:K44"/>
    <mergeCell ref="A45:K45"/>
    <mergeCell ref="A46:K46"/>
    <mergeCell ref="A38:K38"/>
    <mergeCell ref="A39:K39"/>
    <mergeCell ref="A84:K84"/>
    <mergeCell ref="A83:K83"/>
    <mergeCell ref="A82:K82"/>
    <mergeCell ref="A81:K81"/>
    <mergeCell ref="A80:K80"/>
    <mergeCell ref="A79:K79"/>
    <mergeCell ref="E92:K92"/>
    <mergeCell ref="A15:D15"/>
    <mergeCell ref="A58:K58"/>
    <mergeCell ref="A68:K68"/>
    <mergeCell ref="A18:D18"/>
    <mergeCell ref="E18:K18"/>
    <mergeCell ref="A19:D19"/>
    <mergeCell ref="E19:K19"/>
    <mergeCell ref="A43:K43"/>
    <mergeCell ref="A37:K37"/>
    <mergeCell ref="A64:K64"/>
    <mergeCell ref="A65:K65"/>
    <mergeCell ref="A66:K66"/>
    <mergeCell ref="A67:K67"/>
    <mergeCell ref="A41:K41"/>
    <mergeCell ref="A42:K42"/>
    <mergeCell ref="A33:K33"/>
    <mergeCell ref="A40:K40"/>
    <mergeCell ref="A20:D20"/>
    <mergeCell ref="E20:K20"/>
    <mergeCell ref="A26:K26"/>
    <mergeCell ref="A27:K27"/>
    <mergeCell ref="A28:K28"/>
    <mergeCell ref="A29:K29"/>
    <mergeCell ref="A31:K31"/>
    <mergeCell ref="A35:K35"/>
    <mergeCell ref="A36:K36"/>
    <mergeCell ref="A1:S1"/>
    <mergeCell ref="A2:S2"/>
    <mergeCell ref="A3:S3"/>
    <mergeCell ref="A4:K5"/>
    <mergeCell ref="Q4:S4"/>
    <mergeCell ref="A16:K16"/>
    <mergeCell ref="A17:K17"/>
    <mergeCell ref="E15:K15"/>
    <mergeCell ref="B7:K7"/>
    <mergeCell ref="B8:K8"/>
    <mergeCell ref="A9:B9"/>
    <mergeCell ref="C9:K9"/>
    <mergeCell ref="A10:C10"/>
    <mergeCell ref="D10:K10"/>
    <mergeCell ref="A11:D11"/>
    <mergeCell ref="A12:D12"/>
    <mergeCell ref="E12:K12"/>
    <mergeCell ref="A13:D13"/>
    <mergeCell ref="E13:K13"/>
    <mergeCell ref="A14:D14"/>
    <mergeCell ref="E14:K14"/>
    <mergeCell ref="E11:K11"/>
    <mergeCell ref="A6:K6"/>
    <mergeCell ref="A104:K104"/>
    <mergeCell ref="A103:K103"/>
    <mergeCell ref="A102:K102"/>
    <mergeCell ref="A101:K101"/>
    <mergeCell ref="A55:K55"/>
    <mergeCell ref="A57:K57"/>
    <mergeCell ref="A56:K56"/>
    <mergeCell ref="A59:K59"/>
    <mergeCell ref="A60:K60"/>
    <mergeCell ref="A61:K61"/>
    <mergeCell ref="A63:K63"/>
    <mergeCell ref="A97:K97"/>
    <mergeCell ref="A96:K96"/>
    <mergeCell ref="A98:K98"/>
    <mergeCell ref="A100:K100"/>
    <mergeCell ref="A74:K74"/>
    <mergeCell ref="A69:K69"/>
    <mergeCell ref="A93:D93"/>
    <mergeCell ref="E93:K93"/>
    <mergeCell ref="A94:D94"/>
    <mergeCell ref="E94:K94"/>
    <mergeCell ref="A85:K85"/>
    <mergeCell ref="A89:K89"/>
    <mergeCell ref="A71:K71"/>
    <mergeCell ref="A110:K110"/>
    <mergeCell ref="A105:K105"/>
    <mergeCell ref="A106:K106"/>
    <mergeCell ref="A107:K107"/>
    <mergeCell ref="A70:K70"/>
    <mergeCell ref="A86:K86"/>
    <mergeCell ref="A95:D95"/>
    <mergeCell ref="E95:K95"/>
    <mergeCell ref="A87:K87"/>
    <mergeCell ref="A88:K88"/>
    <mergeCell ref="A99:K99"/>
    <mergeCell ref="A72:K72"/>
    <mergeCell ref="A73:K73"/>
    <mergeCell ref="A75:K75"/>
    <mergeCell ref="B78:K78"/>
    <mergeCell ref="A109:K109"/>
    <mergeCell ref="A76:K76"/>
    <mergeCell ref="A77:K77"/>
    <mergeCell ref="A90:D90"/>
    <mergeCell ref="E90:K90"/>
    <mergeCell ref="A91:D91"/>
    <mergeCell ref="E91:K91"/>
    <mergeCell ref="A92:D92"/>
    <mergeCell ref="A108:K10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1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Гусева Ольга Степановна</cp:lastModifiedBy>
  <cp:lastPrinted>2013-11-12T06:53:03Z</cp:lastPrinted>
  <dcterms:created xsi:type="dcterms:W3CDTF">2013-11-12T06:53:12Z</dcterms:created>
  <dcterms:modified xsi:type="dcterms:W3CDTF">2021-03-09T07:39:14Z</dcterms:modified>
</cp:coreProperties>
</file>